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140" windowHeight="8640"/>
  </bookViews>
  <sheets>
    <sheet name="6h" sheetId="2" r:id="rId1"/>
    <sheet name="12H" sheetId="3" r:id="rId2"/>
    <sheet name="24H" sheetId="4" r:id="rId3"/>
    <sheet name="RESULTS SHEET" sheetId="6" r:id="rId4"/>
  </sheets>
  <calcPr calcId="145621"/>
</workbook>
</file>

<file path=xl/calcChain.xml><?xml version="1.0" encoding="utf-8"?>
<calcChain xmlns="http://schemas.openxmlformats.org/spreadsheetml/2006/main">
  <c r="L3" i="6" l="1"/>
  <c r="L4" i="6"/>
  <c r="L5" i="6"/>
  <c r="L6" i="6"/>
  <c r="L10" i="6"/>
  <c r="L8" i="6"/>
  <c r="O17" i="6"/>
  <c r="O18" i="6"/>
  <c r="O16" i="6"/>
  <c r="O15" i="6"/>
  <c r="O26" i="6"/>
  <c r="O21" i="6"/>
  <c r="O24" i="6"/>
  <c r="O29" i="6"/>
  <c r="O28" i="6"/>
  <c r="O19" i="6"/>
  <c r="M35" i="6"/>
  <c r="M39" i="6"/>
  <c r="M38" i="6"/>
  <c r="M43" i="6"/>
  <c r="M42" i="6"/>
  <c r="M47" i="6"/>
  <c r="M46" i="6"/>
  <c r="M57" i="6"/>
  <c r="M58" i="6"/>
  <c r="M56" i="6"/>
  <c r="M53" i="6"/>
  <c r="M64" i="6"/>
  <c r="M63" i="6"/>
  <c r="M62" i="6"/>
  <c r="M51" i="6"/>
  <c r="M52" i="6"/>
  <c r="M55" i="6"/>
  <c r="M68" i="6"/>
  <c r="M67" i="6"/>
  <c r="M66" i="6"/>
  <c r="M73" i="6"/>
  <c r="M72" i="6"/>
  <c r="M34" i="6"/>
  <c r="F8" i="4" l="1"/>
</calcChain>
</file>

<file path=xl/sharedStrings.xml><?xml version="1.0" encoding="utf-8"?>
<sst xmlns="http://schemas.openxmlformats.org/spreadsheetml/2006/main" count="377" uniqueCount="231">
  <si>
    <t>Paul Owen</t>
  </si>
  <si>
    <t>Maurie Abraham</t>
  </si>
  <si>
    <t>Kurt Bledsoe</t>
  </si>
  <si>
    <t>Kori Kita Racing</t>
  </si>
  <si>
    <t>Steve Lock</t>
  </si>
  <si>
    <t>TBA</t>
  </si>
  <si>
    <t>Lightning Speed Robots</t>
  </si>
  <si>
    <t>Kelvin Thiele</t>
  </si>
  <si>
    <t>Cameron Thiele</t>
  </si>
  <si>
    <t>Thomas Johnson</t>
  </si>
  <si>
    <t>Richard Spelman</t>
  </si>
  <si>
    <t>Jason Mouat</t>
  </si>
  <si>
    <t>Destry Harte</t>
  </si>
  <si>
    <t>Gareth Owen</t>
  </si>
  <si>
    <t>Velocity Raptors</t>
  </si>
  <si>
    <t>Nicole Ranger</t>
  </si>
  <si>
    <t>Matt Davies</t>
  </si>
  <si>
    <t>24h Mixed Adult</t>
  </si>
  <si>
    <t>KAY2 (Kate, Kathy, Ange, Yvette)</t>
  </si>
  <si>
    <t>Yvette Campbell</t>
  </si>
  <si>
    <t>Kathy Miller</t>
  </si>
  <si>
    <t>Angela Bean</t>
  </si>
  <si>
    <t>Kate Church</t>
  </si>
  <si>
    <t>6h Adult Womens</t>
  </si>
  <si>
    <t>Opotiki Possums</t>
  </si>
  <si>
    <t>Lucy Abraham</t>
  </si>
  <si>
    <t>12h Adult Mixed</t>
  </si>
  <si>
    <t>Next stop....coffee??</t>
  </si>
  <si>
    <t>Melissa Johnson</t>
  </si>
  <si>
    <t>Denise Martin</t>
  </si>
  <si>
    <t>Lisa Rowlands</t>
  </si>
  <si>
    <t>Barb Mace</t>
  </si>
  <si>
    <t>6hFamily</t>
  </si>
  <si>
    <t>Better Halves</t>
  </si>
  <si>
    <t>Tui Hambrook</t>
  </si>
  <si>
    <t>Rochelle Molloy</t>
  </si>
  <si>
    <t>Out Of Control's</t>
  </si>
  <si>
    <t>Rolf Boswell</t>
  </si>
  <si>
    <t>Lea Vellenoweth</t>
  </si>
  <si>
    <t>Hedley Meacheam</t>
  </si>
  <si>
    <t xml:space="preserve">Warren Johnson </t>
  </si>
  <si>
    <t>Sandy McCollugh</t>
  </si>
  <si>
    <t xml:space="preserve">Darryl Jones </t>
  </si>
  <si>
    <t xml:space="preserve">Shorty Hughes </t>
  </si>
  <si>
    <t>6h Adult Mixed</t>
  </si>
  <si>
    <t>Run like a penguin</t>
  </si>
  <si>
    <t>Susan Welford</t>
  </si>
  <si>
    <t>Adam  Jones</t>
  </si>
  <si>
    <t xml:space="preserve">Team Name </t>
  </si>
  <si>
    <t>Captian</t>
  </si>
  <si>
    <t>M2</t>
  </si>
  <si>
    <t>M3</t>
  </si>
  <si>
    <t>M4</t>
  </si>
  <si>
    <t>Category</t>
  </si>
  <si>
    <t>G Wizz</t>
  </si>
  <si>
    <t>Darralyn gee</t>
  </si>
  <si>
    <t>6 Mens</t>
  </si>
  <si>
    <t>Clueless</t>
  </si>
  <si>
    <t>6h Mixed School</t>
  </si>
  <si>
    <t>Kendall Avey</t>
  </si>
  <si>
    <t>Neihana Lowe</t>
  </si>
  <si>
    <t>Eden Jackson</t>
  </si>
  <si>
    <t>Don’t Worry</t>
  </si>
  <si>
    <t>Lachlan Salsbury</t>
  </si>
  <si>
    <t>Parviin Tanga</t>
  </si>
  <si>
    <t>Jordan Miller</t>
  </si>
  <si>
    <t>The Rose Buds</t>
  </si>
  <si>
    <t xml:space="preserve">Dyan Holmes </t>
  </si>
  <si>
    <t xml:space="preserve">Briahna Barrett </t>
  </si>
  <si>
    <t>Courtnee Bangs</t>
  </si>
  <si>
    <t>Number</t>
  </si>
  <si>
    <t>Numbers</t>
  </si>
  <si>
    <t>Elemental</t>
  </si>
  <si>
    <t>Donald van der Westhuizen</t>
  </si>
  <si>
    <t>Dana Gardner</t>
  </si>
  <si>
    <t>Southlanders</t>
  </si>
  <si>
    <t>Charlie Harrison</t>
  </si>
  <si>
    <t>Ollie Knowles</t>
  </si>
  <si>
    <t>Amazeballs Racing</t>
  </si>
  <si>
    <t>Matt Fredericksen</t>
  </si>
  <si>
    <t>Rodney Toone</t>
  </si>
  <si>
    <t>Fe Cleghorn</t>
  </si>
  <si>
    <t>DaraByford</t>
  </si>
  <si>
    <t xml:space="preserve">Lost in Thought </t>
  </si>
  <si>
    <t>Steve Pyatt</t>
  </si>
  <si>
    <t>Cath Heppelthwaite</t>
  </si>
  <si>
    <t>A Mad Idea</t>
  </si>
  <si>
    <t>Linda Webster</t>
  </si>
  <si>
    <t xml:space="preserve">Andrea Rodgers </t>
  </si>
  <si>
    <t>Jim Webster</t>
  </si>
  <si>
    <t>Brenda Lawson</t>
  </si>
  <si>
    <t>True Adventure</t>
  </si>
  <si>
    <t xml:space="preserve">Alan Dobson </t>
  </si>
  <si>
    <t>Claire Dobson</t>
  </si>
  <si>
    <t>Scrambled Legs</t>
  </si>
  <si>
    <t xml:space="preserve">12h Adult Women </t>
  </si>
  <si>
    <t>Karen Stanton</t>
  </si>
  <si>
    <t xml:space="preserve">Vickey Richards </t>
  </si>
  <si>
    <t>JSF Cambridge High School</t>
  </si>
  <si>
    <t>6h School Boys</t>
  </si>
  <si>
    <t>Fraser Bain</t>
  </si>
  <si>
    <t>Sam Bain</t>
  </si>
  <si>
    <t>Jordan Santy</t>
  </si>
  <si>
    <t>Double Browns</t>
  </si>
  <si>
    <t>Diana Sebok</t>
  </si>
  <si>
    <t xml:space="preserve">Peter Young </t>
  </si>
  <si>
    <t>Daniel Young</t>
  </si>
  <si>
    <t xml:space="preserve">Jack Young </t>
  </si>
  <si>
    <t xml:space="preserve">Fuse Creative </t>
  </si>
  <si>
    <t xml:space="preserve">12h Adult Mixed </t>
  </si>
  <si>
    <t>Leigh Cockerill</t>
  </si>
  <si>
    <t>Rod Stokes</t>
  </si>
  <si>
    <t xml:space="preserve">Chuncky Monkeys </t>
  </si>
  <si>
    <t>Mad Dogs</t>
  </si>
  <si>
    <t>Anna Goodman</t>
  </si>
  <si>
    <t>Hayley Bennett</t>
  </si>
  <si>
    <t xml:space="preserve">Thomas Hadley </t>
  </si>
  <si>
    <t>Felix Webby</t>
  </si>
  <si>
    <t>Casey Vink</t>
  </si>
  <si>
    <t>Tayla Simpson</t>
  </si>
  <si>
    <t>Thomas and the Tanks</t>
  </si>
  <si>
    <t>Elfums Crew</t>
  </si>
  <si>
    <t>12h School Boys</t>
  </si>
  <si>
    <t xml:space="preserve">Shaun Palmer </t>
  </si>
  <si>
    <t xml:space="preserve">Connor Lindsay </t>
  </si>
  <si>
    <t xml:space="preserve">Josh Morris </t>
  </si>
  <si>
    <t>Jack Mathews</t>
  </si>
  <si>
    <t xml:space="preserve">Might be old but were stupid </t>
  </si>
  <si>
    <t>Brent Simpson</t>
  </si>
  <si>
    <t xml:space="preserve">Dave Hadley </t>
  </si>
  <si>
    <t>Rick Palmer</t>
  </si>
  <si>
    <t>Pink shoes go faster!</t>
  </si>
  <si>
    <t>Nathalie Jacquemard</t>
  </si>
  <si>
    <t>Rebecca Blyde</t>
  </si>
  <si>
    <t>Smokey and the Bandits</t>
  </si>
  <si>
    <t xml:space="preserve">Keegan Lindsay </t>
  </si>
  <si>
    <t>Isaac Smokey brown</t>
  </si>
  <si>
    <t xml:space="preserve">Sophie Jury </t>
  </si>
  <si>
    <t>Claudia Harrop</t>
  </si>
  <si>
    <t>6h School mixed -jr</t>
  </si>
  <si>
    <t>6h School Girls-sn</t>
  </si>
  <si>
    <t>6h Mixed School-jr</t>
  </si>
  <si>
    <t>Wrong Direction</t>
  </si>
  <si>
    <t>Neil Jones</t>
  </si>
  <si>
    <t>Jason Good</t>
  </si>
  <si>
    <t>Corrinn Smit</t>
  </si>
  <si>
    <t>Dean Sisson</t>
  </si>
  <si>
    <t>Team Dangermouse</t>
  </si>
  <si>
    <t>Louise Mark</t>
  </si>
  <si>
    <t>Bart Muylle</t>
  </si>
  <si>
    <t>Jerome Sheppard</t>
  </si>
  <si>
    <t>6h School Girls</t>
  </si>
  <si>
    <t>Katie Lush</t>
  </si>
  <si>
    <t xml:space="preserve">Brooke Ashley Baldwin </t>
  </si>
  <si>
    <t>HGHS girls</t>
  </si>
  <si>
    <t>Indiana Jones Appreciation Club</t>
  </si>
  <si>
    <t>Rory 'The Racing Car' Brickland</t>
  </si>
  <si>
    <t>Kurt 'Missioning it' Matthews</t>
  </si>
  <si>
    <t>6h Adult Mens</t>
  </si>
  <si>
    <t>Coastal Chicks</t>
  </si>
  <si>
    <t>Marrianne Toone</t>
  </si>
  <si>
    <t>Tamsin Davies</t>
  </si>
  <si>
    <t>Ken Sirl</t>
  </si>
  <si>
    <t>chs aj</t>
  </si>
  <si>
    <t>Jessica Lawson</t>
  </si>
  <si>
    <t>auryn maroney</t>
  </si>
  <si>
    <t>HBHS</t>
  </si>
  <si>
    <t>Zach Medich</t>
  </si>
  <si>
    <t>Sam Keeling</t>
  </si>
  <si>
    <t>Ben Stocker</t>
  </si>
  <si>
    <t>Him and Her</t>
  </si>
  <si>
    <t>Debbie Chambers</t>
  </si>
  <si>
    <t>Neal Brebner</t>
  </si>
  <si>
    <t>12h Adult Women 2 Person</t>
  </si>
  <si>
    <t>12h Adult Mixed 2 Person</t>
  </si>
  <si>
    <t>12h Adult Mixed 2 person</t>
  </si>
  <si>
    <t>6h Adult Womens- 2 person</t>
  </si>
  <si>
    <t>6h Adult Womens- 4 person</t>
  </si>
  <si>
    <t>6h Adult Mixed-4 Person</t>
  </si>
  <si>
    <t>6h Adult Mixed-2 Person</t>
  </si>
  <si>
    <t>Caroline Brindle</t>
  </si>
  <si>
    <t>Stage 1</t>
  </si>
  <si>
    <t>Stage 2</t>
  </si>
  <si>
    <t>Stage 3</t>
  </si>
  <si>
    <t xml:space="preserve">MA Points </t>
  </si>
  <si>
    <t xml:space="preserve">Theams High </t>
  </si>
  <si>
    <t>Stage 4</t>
  </si>
  <si>
    <t>Total</t>
  </si>
  <si>
    <t xml:space="preserve">Minutes Racing </t>
  </si>
  <si>
    <t xml:space="preserve">Time Credits </t>
  </si>
  <si>
    <t>Time Penalities</t>
  </si>
  <si>
    <t>Hours</t>
  </si>
  <si>
    <t>MA Credits</t>
  </si>
  <si>
    <t>12h Mens</t>
  </si>
  <si>
    <t>12h Adult Mixed 4 Person</t>
  </si>
  <si>
    <t>12h Adult Mens 4 Person</t>
  </si>
  <si>
    <t xml:space="preserve">24 Hour Teams Mixed 4 Person </t>
  </si>
  <si>
    <t xml:space="preserve">24 Hour Teams Mixed 2 Person </t>
  </si>
  <si>
    <t>Short Coursed on the Trek</t>
  </si>
  <si>
    <t>30mins</t>
  </si>
  <si>
    <t>30 mins</t>
  </si>
  <si>
    <t>5h 30</t>
  </si>
  <si>
    <t>18h 30</t>
  </si>
  <si>
    <t>Penality in mins</t>
  </si>
  <si>
    <t>6h School Mixed- 3person</t>
  </si>
  <si>
    <t>6h School Mixed 4 person</t>
  </si>
  <si>
    <t>6h Adult Mens- 2-3p</t>
  </si>
  <si>
    <t>6h Adult Mixed-2-3 Person</t>
  </si>
  <si>
    <t>6hFamily teams</t>
  </si>
  <si>
    <t>Adjusted time</t>
  </si>
  <si>
    <t>CPs</t>
  </si>
  <si>
    <t>BPs</t>
  </si>
  <si>
    <t>30 mins for missing the coke treasure</t>
  </si>
  <si>
    <t>Last MTB-Whittakers Chocolate</t>
  </si>
  <si>
    <t xml:space="preserve">MTB-Body parts in Maori </t>
  </si>
  <si>
    <t xml:space="preserve">12 &amp; 24h TrekOlympic Gold Medalists </t>
  </si>
  <si>
    <t>6,12 &amp; 24h Trek NZ Songs / Artists</t>
  </si>
  <si>
    <t>Kayak-Capital cities</t>
  </si>
  <si>
    <t>12 &amp; 24h MTB-Native Birds</t>
  </si>
  <si>
    <t>Themes</t>
  </si>
  <si>
    <t>team size</t>
  </si>
  <si>
    <t>22h 30m</t>
  </si>
  <si>
    <t>23h 40m</t>
  </si>
  <si>
    <t>20h 14m</t>
  </si>
  <si>
    <t>18h 20m</t>
  </si>
  <si>
    <t>20h 16m</t>
  </si>
  <si>
    <t>Place</t>
  </si>
  <si>
    <t>SC</t>
  </si>
  <si>
    <t xml:space="preserve">Finish time </t>
  </si>
  <si>
    <t xml:space="preserve">Finish Time </t>
  </si>
  <si>
    <t>12h Adult 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</si>
</sst>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theme="8"/>
      <name val="Calibri"/>
      <family val="2"/>
      <scheme val="minor"/>
    </font>
    <font>
      <u/>
      <sz val="12"/>
      <color theme="10"/>
      <name val="Calibri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6" fillId="0" borderId="0" xfId="0" applyFont="1"/>
    <xf numFmtId="44" fontId="16" fillId="0" borderId="0" xfId="1" applyFont="1"/>
    <xf numFmtId="44" fontId="0" fillId="0" borderId="0" xfId="1" applyFont="1"/>
    <xf numFmtId="0" fontId="14" fillId="0" borderId="0" xfId="0" applyFont="1"/>
    <xf numFmtId="44" fontId="14" fillId="0" borderId="0" xfId="1" applyFont="1"/>
    <xf numFmtId="6" fontId="14" fillId="0" borderId="0" xfId="0" applyNumberFormat="1" applyFont="1"/>
    <xf numFmtId="0" fontId="18" fillId="0" borderId="0" xfId="0" applyFont="1"/>
    <xf numFmtId="44" fontId="18" fillId="0" borderId="0" xfId="1" applyFont="1"/>
    <xf numFmtId="6" fontId="18" fillId="0" borderId="0" xfId="0" applyNumberFormat="1" applyFont="1"/>
    <xf numFmtId="0" fontId="19" fillId="0" borderId="0" xfId="0" applyFont="1"/>
    <xf numFmtId="0" fontId="20" fillId="0" borderId="0" xfId="0" applyFont="1"/>
    <xf numFmtId="44" fontId="20" fillId="0" borderId="0" xfId="1" applyFont="1"/>
    <xf numFmtId="6" fontId="20" fillId="0" borderId="0" xfId="0" applyNumberFormat="1" applyFont="1"/>
    <xf numFmtId="0" fontId="21" fillId="0" borderId="0" xfId="0" applyFont="1"/>
    <xf numFmtId="44" fontId="21" fillId="0" borderId="0" xfId="1" applyFont="1"/>
    <xf numFmtId="0" fontId="22" fillId="0" borderId="0" xfId="43" applyAlignment="1" applyProtection="1"/>
    <xf numFmtId="0" fontId="23" fillId="0" borderId="0" xfId="0" applyFont="1"/>
    <xf numFmtId="0" fontId="24" fillId="0" borderId="0" xfId="0" applyFont="1"/>
    <xf numFmtId="44" fontId="25" fillId="0" borderId="0" xfId="0" applyNumberFormat="1" applyFont="1"/>
    <xf numFmtId="0" fontId="16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D1" sqref="D1:E48"/>
    </sheetView>
  </sheetViews>
  <sheetFormatPr defaultRowHeight="15.75" x14ac:dyDescent="0.25"/>
  <cols>
    <col min="1" max="1" width="9" style="11"/>
    <col min="2" max="2" width="27.375" customWidth="1"/>
    <col min="3" max="3" width="17.625" customWidth="1"/>
    <col min="4" max="4" width="10.75" style="3" customWidth="1"/>
    <col min="5" max="5" width="6.5" customWidth="1"/>
    <col min="6" max="6" width="5.75" customWidth="1"/>
    <col min="7" max="7" width="16" customWidth="1"/>
    <col min="8" max="8" width="15.875" customWidth="1"/>
    <col min="9" max="9" width="19.25" customWidth="1"/>
    <col min="10" max="10" width="15.375" customWidth="1"/>
  </cols>
  <sheetData>
    <row r="1" spans="1:10" x14ac:dyDescent="0.25">
      <c r="B1" s="1" t="s">
        <v>48</v>
      </c>
      <c r="C1" s="1" t="s">
        <v>53</v>
      </c>
      <c r="D1" s="2"/>
      <c r="E1" s="1"/>
      <c r="F1" s="1" t="s">
        <v>71</v>
      </c>
      <c r="G1" s="1" t="s">
        <v>49</v>
      </c>
      <c r="H1" s="1" t="s">
        <v>50</v>
      </c>
      <c r="I1" s="1" t="s">
        <v>51</v>
      </c>
      <c r="J1" s="1" t="s">
        <v>52</v>
      </c>
    </row>
    <row r="3" spans="1:10" x14ac:dyDescent="0.25">
      <c r="A3" s="18" t="s">
        <v>32</v>
      </c>
    </row>
    <row r="4" spans="1:10" s="4" customFormat="1" x14ac:dyDescent="0.25">
      <c r="A4" s="11">
        <v>1</v>
      </c>
      <c r="B4" s="4" t="s">
        <v>6</v>
      </c>
      <c r="C4" s="4" t="s">
        <v>32</v>
      </c>
      <c r="D4" s="12"/>
      <c r="E4" s="6"/>
      <c r="F4" s="4">
        <v>2</v>
      </c>
      <c r="G4" s="4" t="s">
        <v>7</v>
      </c>
      <c r="H4" s="4" t="s">
        <v>8</v>
      </c>
    </row>
    <row r="5" spans="1:10" s="4" customFormat="1" x14ac:dyDescent="0.25">
      <c r="A5" s="11">
        <v>2</v>
      </c>
      <c r="B5" s="4" t="s">
        <v>103</v>
      </c>
      <c r="C5" s="4" t="s">
        <v>32</v>
      </c>
      <c r="D5" s="12"/>
      <c r="E5" s="6"/>
      <c r="F5" s="4">
        <v>4</v>
      </c>
      <c r="G5" s="4" t="s">
        <v>104</v>
      </c>
      <c r="H5" s="4" t="s">
        <v>105</v>
      </c>
      <c r="I5" s="4" t="s">
        <v>106</v>
      </c>
      <c r="J5" s="4" t="s">
        <v>107</v>
      </c>
    </row>
    <row r="6" spans="1:10" s="7" customFormat="1" x14ac:dyDescent="0.25">
      <c r="A6" s="11"/>
      <c r="D6" s="8"/>
      <c r="E6" s="9"/>
    </row>
    <row r="8" spans="1:10" x14ac:dyDescent="0.25">
      <c r="A8" s="18" t="s">
        <v>179</v>
      </c>
    </row>
    <row r="9" spans="1:10" s="4" customFormat="1" x14ac:dyDescent="0.25">
      <c r="A9" s="4">
        <v>3</v>
      </c>
      <c r="B9" s="4" t="s">
        <v>45</v>
      </c>
      <c r="C9" s="4" t="s">
        <v>44</v>
      </c>
      <c r="D9" s="5"/>
      <c r="E9" s="6"/>
      <c r="F9" s="4">
        <v>3</v>
      </c>
      <c r="G9" s="4" t="s">
        <v>46</v>
      </c>
      <c r="H9" s="4" t="s">
        <v>47</v>
      </c>
      <c r="I9" s="10" t="s">
        <v>180</v>
      </c>
    </row>
    <row r="10" spans="1:10" s="4" customFormat="1" x14ac:dyDescent="0.25">
      <c r="A10" s="11">
        <v>4</v>
      </c>
      <c r="B10" s="10" t="s">
        <v>75</v>
      </c>
      <c r="C10" s="10" t="s">
        <v>44</v>
      </c>
      <c r="D10" s="12"/>
      <c r="E10" s="6"/>
      <c r="F10" s="4">
        <v>2</v>
      </c>
      <c r="G10" s="10" t="s">
        <v>77</v>
      </c>
      <c r="H10" s="10" t="s">
        <v>76</v>
      </c>
    </row>
    <row r="11" spans="1:10" s="4" customFormat="1" x14ac:dyDescent="0.25">
      <c r="A11" s="18" t="s">
        <v>178</v>
      </c>
      <c r="B11" s="10"/>
      <c r="C11" s="10"/>
      <c r="D11" s="5"/>
      <c r="E11" s="6"/>
      <c r="G11" s="10"/>
      <c r="H11" s="10"/>
    </row>
    <row r="12" spans="1:10" s="4" customFormat="1" x14ac:dyDescent="0.25">
      <c r="A12" s="11">
        <v>5</v>
      </c>
      <c r="B12" s="4" t="s">
        <v>86</v>
      </c>
      <c r="C12" s="10" t="s">
        <v>44</v>
      </c>
      <c r="D12" s="12"/>
      <c r="E12" s="6"/>
      <c r="F12" s="4">
        <v>4</v>
      </c>
      <c r="G12" s="4" t="s">
        <v>87</v>
      </c>
      <c r="H12" s="4" t="s">
        <v>162</v>
      </c>
      <c r="I12" s="4" t="s">
        <v>89</v>
      </c>
      <c r="J12" s="4" t="s">
        <v>90</v>
      </c>
    </row>
    <row r="13" spans="1:10" s="4" customFormat="1" x14ac:dyDescent="0.25">
      <c r="A13" s="11">
        <v>6</v>
      </c>
      <c r="B13" s="4" t="s">
        <v>112</v>
      </c>
      <c r="C13" s="4" t="s">
        <v>44</v>
      </c>
      <c r="D13" s="12"/>
      <c r="E13" s="6"/>
      <c r="F13" s="4">
        <v>4</v>
      </c>
      <c r="G13" s="4" t="s">
        <v>40</v>
      </c>
      <c r="H13" s="4" t="s">
        <v>41</v>
      </c>
      <c r="I13" s="4" t="s">
        <v>42</v>
      </c>
      <c r="J13" s="4" t="s">
        <v>43</v>
      </c>
    </row>
    <row r="16" spans="1:10" x14ac:dyDescent="0.25">
      <c r="A16" s="18" t="s">
        <v>158</v>
      </c>
    </row>
    <row r="17" spans="1:9" s="4" customFormat="1" x14ac:dyDescent="0.25">
      <c r="A17" s="11">
        <v>7</v>
      </c>
      <c r="B17" s="4" t="s">
        <v>127</v>
      </c>
      <c r="C17" s="4" t="s">
        <v>56</v>
      </c>
      <c r="D17" s="5"/>
      <c r="E17" s="6"/>
      <c r="F17" s="4">
        <v>3</v>
      </c>
      <c r="G17" s="4" t="s">
        <v>128</v>
      </c>
      <c r="H17" s="4" t="s">
        <v>129</v>
      </c>
      <c r="I17" s="4" t="s">
        <v>130</v>
      </c>
    </row>
    <row r="18" spans="1:9" s="4" customFormat="1" x14ac:dyDescent="0.25">
      <c r="A18" s="11">
        <v>8</v>
      </c>
      <c r="B18" s="4" t="s">
        <v>155</v>
      </c>
      <c r="C18" s="4" t="s">
        <v>158</v>
      </c>
      <c r="D18" s="12"/>
      <c r="E18" s="6"/>
      <c r="F18" s="4">
        <v>2</v>
      </c>
      <c r="G18" s="4" t="s">
        <v>156</v>
      </c>
      <c r="H18" s="4" t="s">
        <v>157</v>
      </c>
    </row>
    <row r="19" spans="1:9" s="7" customFormat="1" x14ac:dyDescent="0.25">
      <c r="D19" s="8"/>
      <c r="E19" s="9"/>
    </row>
    <row r="20" spans="1:9" s="4" customFormat="1" x14ac:dyDescent="0.25">
      <c r="A20" s="11"/>
      <c r="D20" s="5"/>
      <c r="E20" s="6"/>
    </row>
    <row r="21" spans="1:9" s="4" customFormat="1" x14ac:dyDescent="0.25">
      <c r="A21" s="11"/>
      <c r="D21" s="5"/>
      <c r="E21" s="6"/>
    </row>
    <row r="22" spans="1:9" s="4" customFormat="1" x14ac:dyDescent="0.25">
      <c r="A22" s="18" t="s">
        <v>58</v>
      </c>
      <c r="D22" s="5"/>
      <c r="E22" s="6"/>
    </row>
    <row r="23" spans="1:9" s="4" customFormat="1" x14ac:dyDescent="0.25">
      <c r="A23" s="11">
        <v>9</v>
      </c>
      <c r="B23" s="4" t="s">
        <v>57</v>
      </c>
      <c r="C23" s="4" t="s">
        <v>58</v>
      </c>
      <c r="D23" s="12"/>
      <c r="E23" s="6"/>
      <c r="F23" s="4">
        <v>3</v>
      </c>
      <c r="G23" s="4" t="s">
        <v>59</v>
      </c>
      <c r="H23" s="4" t="s">
        <v>60</v>
      </c>
      <c r="I23" s="4" t="s">
        <v>61</v>
      </c>
    </row>
    <row r="24" spans="1:9" s="4" customFormat="1" x14ac:dyDescent="0.25">
      <c r="A24" s="11">
        <v>10</v>
      </c>
      <c r="B24" s="4" t="s">
        <v>62</v>
      </c>
      <c r="C24" s="4" t="s">
        <v>58</v>
      </c>
      <c r="D24" s="12"/>
      <c r="E24" s="6"/>
      <c r="F24" s="4">
        <v>3</v>
      </c>
      <c r="G24" s="4" t="s">
        <v>63</v>
      </c>
      <c r="H24" s="4" t="s">
        <v>64</v>
      </c>
      <c r="I24" s="4" t="s">
        <v>65</v>
      </c>
    </row>
    <row r="25" spans="1:9" s="4" customFormat="1" x14ac:dyDescent="0.25">
      <c r="A25" s="11">
        <v>11</v>
      </c>
      <c r="B25" s="4" t="s">
        <v>66</v>
      </c>
      <c r="C25" s="4" t="s">
        <v>58</v>
      </c>
      <c r="D25" s="12"/>
      <c r="E25" s="6"/>
      <c r="F25" s="4">
        <v>3</v>
      </c>
      <c r="G25" s="4" t="s">
        <v>67</v>
      </c>
      <c r="H25" s="4" t="s">
        <v>68</v>
      </c>
      <c r="I25" s="4" t="s">
        <v>69</v>
      </c>
    </row>
    <row r="27" spans="1:9" x14ac:dyDescent="0.25">
      <c r="A27" s="18" t="s">
        <v>151</v>
      </c>
    </row>
    <row r="28" spans="1:9" s="11" customFormat="1" x14ac:dyDescent="0.25">
      <c r="A28" s="11">
        <v>12</v>
      </c>
      <c r="B28" s="11" t="s">
        <v>163</v>
      </c>
      <c r="C28" s="11" t="s">
        <v>151</v>
      </c>
      <c r="D28" s="12"/>
      <c r="E28" s="13"/>
      <c r="F28" s="11">
        <v>2</v>
      </c>
      <c r="G28" s="11" t="s">
        <v>164</v>
      </c>
      <c r="H28" s="11" t="s">
        <v>165</v>
      </c>
    </row>
    <row r="29" spans="1:9" s="4" customFormat="1" x14ac:dyDescent="0.25">
      <c r="A29" s="11">
        <v>13</v>
      </c>
      <c r="B29" s="4" t="s">
        <v>154</v>
      </c>
      <c r="C29" s="4" t="s">
        <v>151</v>
      </c>
      <c r="D29" s="12"/>
      <c r="E29" s="6"/>
      <c r="F29" s="4">
        <v>2</v>
      </c>
      <c r="G29" s="4" t="s">
        <v>153</v>
      </c>
      <c r="H29" s="4" t="s">
        <v>152</v>
      </c>
    </row>
    <row r="30" spans="1:9" s="4" customFormat="1" x14ac:dyDescent="0.25">
      <c r="A30" s="11">
        <v>14</v>
      </c>
      <c r="B30" s="4" t="s">
        <v>131</v>
      </c>
      <c r="C30" s="4" t="s">
        <v>140</v>
      </c>
      <c r="D30" s="12"/>
      <c r="E30" s="6"/>
      <c r="F30" s="4">
        <v>2</v>
      </c>
      <c r="G30" s="4" t="s">
        <v>132</v>
      </c>
      <c r="H30" s="4" t="s">
        <v>133</v>
      </c>
    </row>
    <row r="32" spans="1:9" x14ac:dyDescent="0.25">
      <c r="A32" s="18" t="s">
        <v>139</v>
      </c>
    </row>
    <row r="33" spans="1:10" s="4" customFormat="1" x14ac:dyDescent="0.25">
      <c r="A33" s="11">
        <v>15</v>
      </c>
      <c r="B33" s="4" t="s">
        <v>134</v>
      </c>
      <c r="C33" s="4" t="s">
        <v>139</v>
      </c>
      <c r="D33" s="5"/>
      <c r="E33" s="6"/>
      <c r="F33" s="4">
        <v>4</v>
      </c>
      <c r="G33" s="4" t="s">
        <v>135</v>
      </c>
      <c r="H33" s="4" t="s">
        <v>136</v>
      </c>
      <c r="I33" s="4" t="s">
        <v>137</v>
      </c>
      <c r="J33" s="4" t="s">
        <v>138</v>
      </c>
    </row>
    <row r="34" spans="1:10" s="4" customFormat="1" x14ac:dyDescent="0.25">
      <c r="A34" s="11">
        <v>16</v>
      </c>
      <c r="B34" s="4" t="s">
        <v>120</v>
      </c>
      <c r="C34" s="4" t="s">
        <v>141</v>
      </c>
      <c r="D34" s="5"/>
      <c r="E34" s="6"/>
      <c r="F34" s="4">
        <v>4</v>
      </c>
      <c r="G34" s="4" t="s">
        <v>116</v>
      </c>
      <c r="H34" s="4" t="s">
        <v>117</v>
      </c>
      <c r="I34" s="4" t="s">
        <v>118</v>
      </c>
      <c r="J34" s="4" t="s">
        <v>119</v>
      </c>
    </row>
    <row r="35" spans="1:10" s="4" customFormat="1" x14ac:dyDescent="0.25">
      <c r="A35" s="11">
        <v>17</v>
      </c>
      <c r="B35" s="4" t="s">
        <v>98</v>
      </c>
      <c r="C35" s="4" t="s">
        <v>99</v>
      </c>
      <c r="D35" s="5"/>
      <c r="E35" s="6"/>
      <c r="F35" s="4">
        <v>3</v>
      </c>
      <c r="G35" s="4" t="s">
        <v>100</v>
      </c>
      <c r="H35" s="4" t="s">
        <v>101</v>
      </c>
      <c r="I35" s="4" t="s">
        <v>102</v>
      </c>
    </row>
    <row r="37" spans="1:10" x14ac:dyDescent="0.25">
      <c r="A37" s="18" t="s">
        <v>176</v>
      </c>
    </row>
    <row r="38" spans="1:10" s="4" customFormat="1" x14ac:dyDescent="0.25">
      <c r="A38" s="11">
        <v>18</v>
      </c>
      <c r="B38" s="4" t="s">
        <v>159</v>
      </c>
      <c r="C38" s="4" t="s">
        <v>23</v>
      </c>
      <c r="D38" s="12"/>
      <c r="E38" s="6"/>
      <c r="F38" s="4">
        <v>2</v>
      </c>
      <c r="G38" s="4" t="s">
        <v>160</v>
      </c>
      <c r="H38" s="4" t="s">
        <v>161</v>
      </c>
    </row>
    <row r="39" spans="1:10" s="4" customFormat="1" x14ac:dyDescent="0.25">
      <c r="A39" s="11">
        <v>19</v>
      </c>
      <c r="B39" s="10" t="s">
        <v>113</v>
      </c>
      <c r="C39" s="10" t="s">
        <v>23</v>
      </c>
      <c r="D39" s="12"/>
      <c r="E39" s="6"/>
      <c r="F39" s="4">
        <v>2</v>
      </c>
      <c r="G39" s="10" t="s">
        <v>114</v>
      </c>
      <c r="H39" s="10" t="s">
        <v>115</v>
      </c>
    </row>
    <row r="40" spans="1:10" s="4" customFormat="1" x14ac:dyDescent="0.25">
      <c r="A40" s="11">
        <v>20</v>
      </c>
      <c r="B40" s="10" t="s">
        <v>33</v>
      </c>
      <c r="C40" s="10" t="s">
        <v>23</v>
      </c>
      <c r="D40" s="12"/>
      <c r="E40" s="6"/>
      <c r="F40" s="4">
        <v>2</v>
      </c>
      <c r="G40" s="10" t="s">
        <v>35</v>
      </c>
      <c r="H40" s="10" t="s">
        <v>34</v>
      </c>
    </row>
    <row r="41" spans="1:10" s="4" customFormat="1" x14ac:dyDescent="0.25">
      <c r="A41" s="11">
        <v>21</v>
      </c>
      <c r="B41" s="4" t="s">
        <v>33</v>
      </c>
      <c r="C41" s="4" t="s">
        <v>23</v>
      </c>
      <c r="D41" s="12"/>
      <c r="E41" s="6"/>
      <c r="F41" s="4">
        <v>2</v>
      </c>
      <c r="G41" s="4" t="s">
        <v>34</v>
      </c>
      <c r="H41" s="4" t="s">
        <v>35</v>
      </c>
    </row>
    <row r="43" spans="1:10" x14ac:dyDescent="0.25">
      <c r="A43" s="18" t="s">
        <v>177</v>
      </c>
    </row>
    <row r="44" spans="1:10" s="4" customFormat="1" x14ac:dyDescent="0.25">
      <c r="A44" s="11">
        <v>22</v>
      </c>
      <c r="B44" s="4" t="s">
        <v>18</v>
      </c>
      <c r="C44" s="4" t="s">
        <v>23</v>
      </c>
      <c r="D44" s="12"/>
      <c r="E44" s="6"/>
      <c r="F44" s="4">
        <v>4</v>
      </c>
      <c r="G44" s="4" t="s">
        <v>19</v>
      </c>
      <c r="H44" s="4" t="s">
        <v>20</v>
      </c>
      <c r="I44" s="4" t="s">
        <v>21</v>
      </c>
      <c r="J44" s="4" t="s">
        <v>22</v>
      </c>
    </row>
    <row r="45" spans="1:10" s="4" customFormat="1" x14ac:dyDescent="0.25">
      <c r="A45" s="11">
        <v>23</v>
      </c>
      <c r="B45" s="4" t="s">
        <v>27</v>
      </c>
      <c r="C45" s="4" t="s">
        <v>23</v>
      </c>
      <c r="D45" s="12"/>
      <c r="E45" s="6"/>
      <c r="F45" s="4">
        <v>4</v>
      </c>
      <c r="G45" s="4" t="s">
        <v>28</v>
      </c>
      <c r="H45" s="4" t="s">
        <v>29</v>
      </c>
      <c r="I45" s="4" t="s">
        <v>30</v>
      </c>
      <c r="J45" s="4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2" workbookViewId="0">
      <selection activeCell="E10" sqref="E10"/>
    </sheetView>
  </sheetViews>
  <sheetFormatPr defaultRowHeight="15.75" x14ac:dyDescent="0.25"/>
  <cols>
    <col min="1" max="1" width="9" style="18"/>
    <col min="2" max="2" width="14.375" customWidth="1"/>
    <col min="3" max="3" width="11.75" customWidth="1"/>
    <col min="4" max="4" width="10" style="3" customWidth="1"/>
    <col min="5" max="5" width="8.625" style="3" customWidth="1"/>
    <col min="6" max="6" width="4.375" customWidth="1"/>
    <col min="7" max="7" width="19.25" customWidth="1"/>
    <col min="8" max="8" width="14" customWidth="1"/>
    <col min="9" max="9" width="13.5" customWidth="1"/>
  </cols>
  <sheetData>
    <row r="1" spans="1:11" s="1" customFormat="1" ht="27.75" customHeight="1" x14ac:dyDescent="0.25">
      <c r="A1" s="18"/>
      <c r="B1" s="1" t="s">
        <v>48</v>
      </c>
      <c r="C1" s="1" t="s">
        <v>53</v>
      </c>
      <c r="D1" s="2"/>
      <c r="E1" s="2"/>
      <c r="F1" s="1" t="s">
        <v>70</v>
      </c>
      <c r="G1" s="1" t="s">
        <v>49</v>
      </c>
      <c r="H1" s="1" t="s">
        <v>50</v>
      </c>
      <c r="I1" s="1" t="s">
        <v>51</v>
      </c>
      <c r="J1" s="1" t="s">
        <v>52</v>
      </c>
    </row>
    <row r="2" spans="1:11" s="14" customFormat="1" x14ac:dyDescent="0.25">
      <c r="A2" s="18"/>
    </row>
    <row r="3" spans="1:11" s="4" customFormat="1" x14ac:dyDescent="0.25">
      <c r="A3" s="18"/>
      <c r="D3" s="5"/>
      <c r="E3" s="5"/>
    </row>
    <row r="4" spans="1:11" s="4" customFormat="1" x14ac:dyDescent="0.25">
      <c r="A4" s="17" t="s">
        <v>175</v>
      </c>
      <c r="D4" s="5"/>
      <c r="E4" s="5"/>
    </row>
    <row r="5" spans="1:11" s="4" customFormat="1" x14ac:dyDescent="0.25">
      <c r="A5" s="18">
        <v>1</v>
      </c>
      <c r="B5" s="10" t="s">
        <v>72</v>
      </c>
      <c r="C5" s="10" t="s">
        <v>26</v>
      </c>
      <c r="D5" s="12"/>
      <c r="E5" s="5"/>
      <c r="F5" s="4">
        <v>2</v>
      </c>
      <c r="G5" s="10" t="s">
        <v>73</v>
      </c>
      <c r="H5" s="10" t="s">
        <v>74</v>
      </c>
    </row>
    <row r="6" spans="1:11" x14ac:dyDescent="0.25">
      <c r="A6" s="18">
        <v>2</v>
      </c>
      <c r="B6" s="4" t="s">
        <v>83</v>
      </c>
      <c r="C6" s="10" t="s">
        <v>26</v>
      </c>
      <c r="D6" s="12"/>
      <c r="E6" s="5"/>
      <c r="F6" s="4">
        <v>2</v>
      </c>
      <c r="G6" s="4" t="s">
        <v>85</v>
      </c>
      <c r="H6" s="4" t="s">
        <v>84</v>
      </c>
    </row>
    <row r="7" spans="1:11" x14ac:dyDescent="0.25">
      <c r="A7" s="18">
        <v>3</v>
      </c>
      <c r="B7" s="4" t="s">
        <v>91</v>
      </c>
      <c r="C7" s="10" t="s">
        <v>26</v>
      </c>
      <c r="D7" s="12"/>
      <c r="E7" s="5"/>
      <c r="F7" s="4">
        <v>2</v>
      </c>
      <c r="G7" s="4" t="s">
        <v>92</v>
      </c>
      <c r="H7" s="4" t="s">
        <v>93</v>
      </c>
    </row>
    <row r="8" spans="1:11" x14ac:dyDescent="0.25">
      <c r="A8" s="18">
        <v>4</v>
      </c>
      <c r="B8" s="4" t="s">
        <v>108</v>
      </c>
      <c r="C8" s="10" t="s">
        <v>109</v>
      </c>
      <c r="D8" s="12"/>
      <c r="E8" s="5"/>
      <c r="F8" s="4">
        <v>2</v>
      </c>
      <c r="G8" s="4" t="s">
        <v>110</v>
      </c>
      <c r="H8" s="4" t="s">
        <v>111</v>
      </c>
    </row>
    <row r="9" spans="1:11" s="4" customFormat="1" x14ac:dyDescent="0.25">
      <c r="A9" s="18">
        <v>5</v>
      </c>
      <c r="B9" s="10" t="s">
        <v>170</v>
      </c>
      <c r="C9" s="10" t="s">
        <v>109</v>
      </c>
      <c r="D9" s="12"/>
      <c r="E9" s="5"/>
      <c r="F9" s="4">
        <v>2</v>
      </c>
      <c r="G9" s="10" t="s">
        <v>171</v>
      </c>
      <c r="H9" s="10" t="s">
        <v>172</v>
      </c>
    </row>
    <row r="11" spans="1:11" x14ac:dyDescent="0.25">
      <c r="A11" s="18" t="s">
        <v>174</v>
      </c>
    </row>
    <row r="12" spans="1:11" s="4" customFormat="1" x14ac:dyDescent="0.25">
      <c r="A12" s="18">
        <v>6</v>
      </c>
      <c r="B12" s="4" t="s">
        <v>24</v>
      </c>
      <c r="C12" s="4" t="s">
        <v>230</v>
      </c>
      <c r="D12" s="12"/>
      <c r="E12" s="5"/>
      <c r="F12" s="4">
        <v>4</v>
      </c>
      <c r="G12" s="4" t="s">
        <v>0</v>
      </c>
      <c r="H12" s="4" t="s">
        <v>1</v>
      </c>
      <c r="I12" s="4" t="s">
        <v>2</v>
      </c>
      <c r="J12" s="4" t="s">
        <v>25</v>
      </c>
    </row>
    <row r="13" spans="1:11" s="4" customFormat="1" x14ac:dyDescent="0.25">
      <c r="A13" s="18">
        <v>7</v>
      </c>
      <c r="B13" s="4" t="s">
        <v>36</v>
      </c>
      <c r="C13" s="4" t="s">
        <v>26</v>
      </c>
      <c r="D13" s="12"/>
      <c r="E13" s="5"/>
      <c r="F13" s="4">
        <v>4</v>
      </c>
      <c r="G13" s="4" t="s">
        <v>11</v>
      </c>
      <c r="H13" s="4" t="s">
        <v>37</v>
      </c>
      <c r="I13" s="4" t="s">
        <v>88</v>
      </c>
      <c r="J13" s="4" t="s">
        <v>9</v>
      </c>
    </row>
    <row r="14" spans="1:11" x14ac:dyDescent="0.25">
      <c r="B14" s="14"/>
      <c r="C14" s="14"/>
      <c r="D14" s="15"/>
      <c r="E14" s="15"/>
      <c r="F14" s="14"/>
      <c r="G14" s="14"/>
      <c r="H14" s="14"/>
      <c r="I14" s="14"/>
      <c r="J14" s="14"/>
      <c r="K14" s="14"/>
    </row>
    <row r="15" spans="1:11" x14ac:dyDescent="0.25">
      <c r="A15" s="17" t="s">
        <v>173</v>
      </c>
    </row>
    <row r="16" spans="1:11" x14ac:dyDescent="0.25">
      <c r="A16" s="18">
        <v>8</v>
      </c>
      <c r="B16" s="4" t="s">
        <v>94</v>
      </c>
      <c r="C16" s="10" t="s">
        <v>95</v>
      </c>
      <c r="D16" s="12"/>
      <c r="E16" s="5"/>
      <c r="F16" s="4">
        <v>2</v>
      </c>
      <c r="G16" s="4" t="s">
        <v>96</v>
      </c>
      <c r="H16" s="4" t="s">
        <v>97</v>
      </c>
    </row>
    <row r="18" spans="1:10" x14ac:dyDescent="0.25">
      <c r="A18" s="17" t="s">
        <v>122</v>
      </c>
    </row>
    <row r="19" spans="1:10" s="4" customFormat="1" x14ac:dyDescent="0.25">
      <c r="A19" s="18">
        <v>9</v>
      </c>
      <c r="B19" s="4" t="s">
        <v>121</v>
      </c>
      <c r="C19" s="10" t="s">
        <v>122</v>
      </c>
      <c r="D19" s="12"/>
      <c r="E19" s="5"/>
      <c r="F19" s="4">
        <v>4</v>
      </c>
      <c r="G19" s="4" t="s">
        <v>123</v>
      </c>
      <c r="H19" s="4" t="s">
        <v>124</v>
      </c>
      <c r="I19" s="4" t="s">
        <v>125</v>
      </c>
      <c r="J19" s="4" t="s">
        <v>126</v>
      </c>
    </row>
    <row r="20" spans="1:10" s="4" customFormat="1" x14ac:dyDescent="0.25">
      <c r="A20" s="18">
        <v>10</v>
      </c>
      <c r="B20" s="10" t="s">
        <v>166</v>
      </c>
      <c r="C20" s="10" t="s">
        <v>122</v>
      </c>
      <c r="D20" s="12"/>
      <c r="E20" s="5"/>
      <c r="F20" s="4">
        <v>3</v>
      </c>
      <c r="G20" s="10" t="s">
        <v>167</v>
      </c>
      <c r="H20" s="10" t="s">
        <v>168</v>
      </c>
      <c r="I20" s="10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workbookViewId="0">
      <selection activeCell="F26" sqref="F25:F26"/>
    </sheetView>
  </sheetViews>
  <sheetFormatPr defaultRowHeight="15.75" x14ac:dyDescent="0.25"/>
  <cols>
    <col min="2" max="2" width="15.75" customWidth="1"/>
    <col min="3" max="3" width="14.375" customWidth="1"/>
    <col min="4" max="4" width="11.75" style="3" customWidth="1"/>
    <col min="5" max="5" width="9" style="3"/>
    <col min="7" max="7" width="15.125" customWidth="1"/>
    <col min="8" max="8" width="15.75" customWidth="1"/>
    <col min="9" max="9" width="15.125" customWidth="1"/>
    <col min="10" max="10" width="17.375" customWidth="1"/>
  </cols>
  <sheetData>
    <row r="1" spans="1:10" s="1" customFormat="1" x14ac:dyDescent="0.25">
      <c r="B1" s="1" t="s">
        <v>48</v>
      </c>
      <c r="C1" s="1" t="s">
        <v>53</v>
      </c>
      <c r="D1" s="2"/>
      <c r="E1" s="2"/>
      <c r="F1" s="1" t="s">
        <v>71</v>
      </c>
      <c r="G1" s="1" t="s">
        <v>49</v>
      </c>
      <c r="H1" s="1" t="s">
        <v>50</v>
      </c>
      <c r="I1" s="1" t="s">
        <v>51</v>
      </c>
      <c r="J1" s="1" t="s">
        <v>52</v>
      </c>
    </row>
    <row r="2" spans="1:10" s="4" customFormat="1" x14ac:dyDescent="0.25">
      <c r="A2" s="4">
        <v>1</v>
      </c>
      <c r="B2" s="4" t="s">
        <v>14</v>
      </c>
      <c r="C2" s="4" t="s">
        <v>17</v>
      </c>
      <c r="D2" s="12"/>
      <c r="E2" s="5"/>
      <c r="F2" s="4">
        <v>2</v>
      </c>
      <c r="G2" s="4" t="s">
        <v>15</v>
      </c>
      <c r="H2" s="4" t="s">
        <v>16</v>
      </c>
    </row>
    <row r="3" spans="1:10" s="4" customFormat="1" x14ac:dyDescent="0.25">
      <c r="A3" s="4">
        <v>2</v>
      </c>
      <c r="B3" s="4" t="s">
        <v>3</v>
      </c>
      <c r="C3" s="4" t="s">
        <v>17</v>
      </c>
      <c r="D3" s="12"/>
      <c r="E3" s="5"/>
      <c r="F3" s="4">
        <v>4</v>
      </c>
      <c r="G3" s="4" t="s">
        <v>4</v>
      </c>
      <c r="H3" s="4" t="s">
        <v>38</v>
      </c>
      <c r="I3" s="4" t="s">
        <v>39</v>
      </c>
      <c r="J3" s="4" t="s">
        <v>5</v>
      </c>
    </row>
    <row r="4" spans="1:10" s="4" customFormat="1" x14ac:dyDescent="0.25">
      <c r="A4" s="4">
        <v>3</v>
      </c>
      <c r="B4" s="4" t="s">
        <v>54</v>
      </c>
      <c r="C4" s="4" t="s">
        <v>17</v>
      </c>
      <c r="D4" s="5"/>
      <c r="E4" s="5"/>
      <c r="F4" s="4">
        <v>4</v>
      </c>
      <c r="G4" s="4" t="s">
        <v>12</v>
      </c>
      <c r="H4" s="4" t="s">
        <v>55</v>
      </c>
      <c r="I4" s="4" t="s">
        <v>13</v>
      </c>
      <c r="J4" s="4" t="s">
        <v>10</v>
      </c>
    </row>
    <row r="5" spans="1:10" s="4" customFormat="1" x14ac:dyDescent="0.25">
      <c r="A5" s="4">
        <v>4</v>
      </c>
      <c r="B5" s="4" t="s">
        <v>78</v>
      </c>
      <c r="C5" s="4" t="s">
        <v>17</v>
      </c>
      <c r="D5" s="19"/>
      <c r="E5" s="5"/>
      <c r="F5" s="4">
        <v>4</v>
      </c>
      <c r="G5" s="4" t="s">
        <v>79</v>
      </c>
      <c r="H5" s="4" t="s">
        <v>80</v>
      </c>
      <c r="I5" s="4" t="s">
        <v>81</v>
      </c>
      <c r="J5" s="4" t="s">
        <v>82</v>
      </c>
    </row>
    <row r="6" spans="1:10" s="4" customFormat="1" x14ac:dyDescent="0.25">
      <c r="A6" s="4">
        <v>5</v>
      </c>
      <c r="B6" s="10" t="s">
        <v>142</v>
      </c>
      <c r="C6" s="10" t="s">
        <v>17</v>
      </c>
      <c r="D6" s="19"/>
      <c r="E6" s="5"/>
      <c r="F6" s="4">
        <v>4</v>
      </c>
      <c r="G6" s="10" t="s">
        <v>143</v>
      </c>
      <c r="H6" s="10" t="s">
        <v>144</v>
      </c>
      <c r="I6" s="10" t="s">
        <v>145</v>
      </c>
      <c r="J6" s="10" t="s">
        <v>146</v>
      </c>
    </row>
    <row r="7" spans="1:10" s="4" customFormat="1" x14ac:dyDescent="0.25">
      <c r="A7" s="4">
        <v>6</v>
      </c>
      <c r="B7" s="4" t="s">
        <v>147</v>
      </c>
      <c r="C7" s="10" t="s">
        <v>17</v>
      </c>
      <c r="D7" s="12"/>
      <c r="E7" s="5"/>
      <c r="F7" s="4">
        <v>4</v>
      </c>
      <c r="G7" s="4" t="s">
        <v>148</v>
      </c>
      <c r="H7" s="4" t="s">
        <v>149</v>
      </c>
      <c r="I7" s="4" t="s">
        <v>150</v>
      </c>
    </row>
    <row r="8" spans="1:10" x14ac:dyDescent="0.25">
      <c r="F8">
        <f>SUM(F2:F7)</f>
        <v>22</v>
      </c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/>
    </row>
    <row r="22" spans="2:2" x14ac:dyDescent="0.25">
      <c r="B2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D26" sqref="D26"/>
    </sheetView>
  </sheetViews>
  <sheetFormatPr defaultRowHeight="15.75" x14ac:dyDescent="0.25"/>
  <cols>
    <col min="1" max="1" width="9" style="18"/>
    <col min="2" max="2" width="27.625" bestFit="1" customWidth="1"/>
    <col min="6" max="6" width="15" customWidth="1"/>
    <col min="7" max="7" width="11.5" customWidth="1"/>
    <col min="8" max="8" width="13.625" customWidth="1"/>
    <col min="9" max="9" width="11.5" customWidth="1"/>
    <col min="10" max="10" width="9.625" customWidth="1"/>
    <col min="11" max="11" width="9" customWidth="1"/>
    <col min="12" max="12" width="13.5" customWidth="1"/>
    <col min="13" max="13" width="10.25" customWidth="1"/>
    <col min="14" max="14" width="10.25" bestFit="1" customWidth="1"/>
  </cols>
  <sheetData>
    <row r="1" spans="1:16" x14ac:dyDescent="0.25">
      <c r="A1" s="18" t="s">
        <v>226</v>
      </c>
    </row>
    <row r="2" spans="1:16" x14ac:dyDescent="0.25">
      <c r="A2" s="18" t="s">
        <v>196</v>
      </c>
      <c r="E2" s="1" t="s">
        <v>220</v>
      </c>
      <c r="F2" s="1" t="s">
        <v>188</v>
      </c>
      <c r="G2" s="1" t="s">
        <v>189</v>
      </c>
      <c r="H2" s="1" t="s">
        <v>190</v>
      </c>
      <c r="I2" s="1" t="s">
        <v>203</v>
      </c>
      <c r="J2" s="1" t="s">
        <v>192</v>
      </c>
      <c r="K2" s="1" t="s">
        <v>191</v>
      </c>
      <c r="L2" s="1" t="s">
        <v>209</v>
      </c>
      <c r="M2" s="1"/>
    </row>
    <row r="3" spans="1:16" x14ac:dyDescent="0.25">
      <c r="A3" s="18">
        <v>1</v>
      </c>
      <c r="B3" s="10" t="s">
        <v>142</v>
      </c>
      <c r="C3" s="10" t="s">
        <v>17</v>
      </c>
      <c r="E3" s="4">
        <v>4</v>
      </c>
      <c r="F3">
        <v>1100</v>
      </c>
      <c r="G3">
        <v>60</v>
      </c>
      <c r="H3" t="s">
        <v>199</v>
      </c>
      <c r="I3">
        <v>30</v>
      </c>
      <c r="J3">
        <v>10</v>
      </c>
      <c r="K3" t="s">
        <v>224</v>
      </c>
      <c r="L3">
        <f>F3-G3+I3-J3</f>
        <v>1060</v>
      </c>
    </row>
    <row r="4" spans="1:16" ht="17.25" customHeight="1" x14ac:dyDescent="0.25">
      <c r="A4" s="18">
        <v>2</v>
      </c>
      <c r="B4" s="4" t="s">
        <v>3</v>
      </c>
      <c r="C4" s="4" t="s">
        <v>17</v>
      </c>
      <c r="E4" s="4">
        <v>4</v>
      </c>
      <c r="F4">
        <v>1214</v>
      </c>
      <c r="G4">
        <v>60</v>
      </c>
      <c r="H4">
        <v>0</v>
      </c>
      <c r="I4">
        <v>0</v>
      </c>
      <c r="J4">
        <v>10</v>
      </c>
      <c r="K4" t="s">
        <v>223</v>
      </c>
      <c r="L4">
        <f t="shared" ref="L4:L6" si="0">F4-G4+I4-J4</f>
        <v>1144</v>
      </c>
    </row>
    <row r="5" spans="1:16" x14ac:dyDescent="0.25">
      <c r="A5" s="18">
        <v>3</v>
      </c>
      <c r="B5" s="4" t="s">
        <v>147</v>
      </c>
      <c r="C5" s="10" t="s">
        <v>17</v>
      </c>
      <c r="E5" s="4">
        <v>4</v>
      </c>
      <c r="F5">
        <v>1348</v>
      </c>
      <c r="G5">
        <v>60</v>
      </c>
      <c r="H5" t="s">
        <v>200</v>
      </c>
      <c r="I5">
        <v>30</v>
      </c>
      <c r="J5">
        <v>20</v>
      </c>
      <c r="K5" t="s">
        <v>221</v>
      </c>
      <c r="L5">
        <f t="shared" si="0"/>
        <v>1298</v>
      </c>
    </row>
    <row r="6" spans="1:16" x14ac:dyDescent="0.25">
      <c r="A6" s="18">
        <v>4</v>
      </c>
      <c r="B6" s="4" t="s">
        <v>54</v>
      </c>
      <c r="C6" s="4" t="s">
        <v>17</v>
      </c>
      <c r="E6" s="4">
        <v>4</v>
      </c>
      <c r="F6">
        <v>1420</v>
      </c>
      <c r="G6">
        <v>60</v>
      </c>
      <c r="H6" t="s">
        <v>200</v>
      </c>
      <c r="I6">
        <v>30</v>
      </c>
      <c r="J6">
        <v>90</v>
      </c>
      <c r="K6" t="s">
        <v>222</v>
      </c>
      <c r="L6">
        <f t="shared" si="0"/>
        <v>1300</v>
      </c>
    </row>
    <row r="7" spans="1:16" x14ac:dyDescent="0.25">
      <c r="A7" s="18" t="s">
        <v>197</v>
      </c>
    </row>
    <row r="8" spans="1:16" x14ac:dyDescent="0.25">
      <c r="A8" s="18">
        <v>1</v>
      </c>
      <c r="B8" s="4" t="s">
        <v>14</v>
      </c>
      <c r="C8" s="4" t="s">
        <v>17</v>
      </c>
      <c r="E8" s="4">
        <v>2</v>
      </c>
      <c r="F8">
        <v>1350</v>
      </c>
      <c r="G8">
        <v>60</v>
      </c>
      <c r="H8" t="s">
        <v>201</v>
      </c>
      <c r="I8">
        <v>330</v>
      </c>
      <c r="J8">
        <v>0</v>
      </c>
      <c r="K8" t="s">
        <v>221</v>
      </c>
      <c r="L8">
        <f>F8-G8+I8</f>
        <v>1620</v>
      </c>
    </row>
    <row r="9" spans="1:16" x14ac:dyDescent="0.25">
      <c r="A9" s="18" t="s">
        <v>198</v>
      </c>
    </row>
    <row r="10" spans="1:16" x14ac:dyDescent="0.25">
      <c r="A10" s="18" t="s">
        <v>227</v>
      </c>
      <c r="B10" s="4" t="s">
        <v>78</v>
      </c>
      <c r="C10" s="4" t="s">
        <v>17</v>
      </c>
      <c r="E10" s="4">
        <v>4</v>
      </c>
      <c r="F10">
        <v>1216</v>
      </c>
      <c r="G10">
        <v>40</v>
      </c>
      <c r="H10" t="s">
        <v>202</v>
      </c>
      <c r="I10">
        <v>1110</v>
      </c>
      <c r="J10">
        <v>0</v>
      </c>
      <c r="K10" t="s">
        <v>225</v>
      </c>
      <c r="L10">
        <f t="shared" ref="L10" si="1">F10-G10+I10</f>
        <v>2286</v>
      </c>
    </row>
    <row r="11" spans="1:16" x14ac:dyDescent="0.25">
      <c r="B11" s="4"/>
      <c r="C11" s="4"/>
      <c r="E11" s="4"/>
      <c r="H11" s="18" t="s">
        <v>212</v>
      </c>
    </row>
    <row r="12" spans="1:16" x14ac:dyDescent="0.25">
      <c r="B12" s="4"/>
      <c r="C12" s="4"/>
      <c r="E12" s="4"/>
    </row>
    <row r="13" spans="1:16" x14ac:dyDescent="0.25">
      <c r="F13" s="20" t="s">
        <v>181</v>
      </c>
      <c r="G13" s="20"/>
      <c r="H13" s="20" t="s">
        <v>182</v>
      </c>
      <c r="I13" s="20"/>
      <c r="J13" s="20" t="s">
        <v>183</v>
      </c>
      <c r="K13" s="20"/>
      <c r="L13" s="20" t="s">
        <v>186</v>
      </c>
      <c r="M13" s="20"/>
    </row>
    <row r="14" spans="1:16" x14ac:dyDescent="0.25">
      <c r="A14" s="17" t="s">
        <v>175</v>
      </c>
      <c r="B14" s="4"/>
      <c r="C14" s="4"/>
      <c r="F14" s="1" t="s">
        <v>210</v>
      </c>
      <c r="G14" s="1" t="s">
        <v>211</v>
      </c>
      <c r="H14" s="1" t="s">
        <v>210</v>
      </c>
      <c r="I14" s="1" t="s">
        <v>211</v>
      </c>
      <c r="J14" s="1" t="s">
        <v>210</v>
      </c>
      <c r="K14" s="1" t="s">
        <v>211</v>
      </c>
      <c r="L14" s="1" t="s">
        <v>210</v>
      </c>
      <c r="M14" s="1" t="s">
        <v>211</v>
      </c>
      <c r="N14" s="1" t="s">
        <v>184</v>
      </c>
      <c r="O14" s="1" t="s">
        <v>187</v>
      </c>
      <c r="P14" s="1" t="s">
        <v>228</v>
      </c>
    </row>
    <row r="15" spans="1:16" x14ac:dyDescent="0.25">
      <c r="A15" s="18">
        <v>1</v>
      </c>
      <c r="B15" s="10" t="s">
        <v>170</v>
      </c>
      <c r="C15" s="10" t="s">
        <v>109</v>
      </c>
      <c r="E15" s="4">
        <v>2</v>
      </c>
      <c r="F15">
        <v>250</v>
      </c>
      <c r="G15">
        <v>100</v>
      </c>
      <c r="H15">
        <v>750</v>
      </c>
      <c r="I15">
        <v>100</v>
      </c>
      <c r="J15">
        <v>650</v>
      </c>
      <c r="K15">
        <v>100</v>
      </c>
      <c r="L15">
        <v>700</v>
      </c>
      <c r="M15">
        <v>100</v>
      </c>
      <c r="N15">
        <v>200</v>
      </c>
      <c r="O15" s="1">
        <f>SUM(F15:N15)</f>
        <v>2950</v>
      </c>
      <c r="P15" s="1">
        <v>7.17</v>
      </c>
    </row>
    <row r="16" spans="1:16" x14ac:dyDescent="0.25">
      <c r="A16" s="18">
        <v>2</v>
      </c>
      <c r="B16" s="4" t="s">
        <v>108</v>
      </c>
      <c r="C16" s="10" t="s">
        <v>109</v>
      </c>
      <c r="E16" s="4">
        <v>2</v>
      </c>
      <c r="F16">
        <v>250</v>
      </c>
      <c r="G16">
        <v>50</v>
      </c>
      <c r="H16">
        <v>750</v>
      </c>
      <c r="I16">
        <v>100</v>
      </c>
      <c r="J16">
        <v>650</v>
      </c>
      <c r="K16">
        <v>100</v>
      </c>
      <c r="L16">
        <v>700</v>
      </c>
      <c r="M16">
        <v>100</v>
      </c>
      <c r="N16">
        <v>0</v>
      </c>
      <c r="O16" s="1">
        <f>SUM(F16:N16)</f>
        <v>2700</v>
      </c>
      <c r="P16" s="1">
        <v>8.51</v>
      </c>
    </row>
    <row r="17" spans="1:16" x14ac:dyDescent="0.25">
      <c r="A17" s="18">
        <v>3</v>
      </c>
      <c r="B17" s="4" t="s">
        <v>83</v>
      </c>
      <c r="C17" s="10" t="s">
        <v>26</v>
      </c>
      <c r="E17" s="4">
        <v>2</v>
      </c>
      <c r="F17">
        <v>250</v>
      </c>
      <c r="G17">
        <v>100</v>
      </c>
      <c r="H17">
        <v>700</v>
      </c>
      <c r="I17">
        <v>100</v>
      </c>
      <c r="J17">
        <v>650</v>
      </c>
      <c r="K17">
        <v>100</v>
      </c>
      <c r="L17">
        <v>700</v>
      </c>
      <c r="M17">
        <v>0</v>
      </c>
      <c r="N17">
        <v>100</v>
      </c>
      <c r="O17" s="1">
        <f>SUM(F17:N17)</f>
        <v>2700</v>
      </c>
      <c r="P17" s="1">
        <v>9.07</v>
      </c>
    </row>
    <row r="18" spans="1:16" x14ac:dyDescent="0.25">
      <c r="A18" s="18">
        <v>4</v>
      </c>
      <c r="B18" s="4" t="s">
        <v>91</v>
      </c>
      <c r="C18" s="10" t="s">
        <v>26</v>
      </c>
      <c r="E18" s="4">
        <v>2</v>
      </c>
      <c r="F18">
        <v>250</v>
      </c>
      <c r="G18">
        <v>50</v>
      </c>
      <c r="H18">
        <v>650</v>
      </c>
      <c r="I18">
        <v>100</v>
      </c>
      <c r="J18">
        <v>650</v>
      </c>
      <c r="K18">
        <v>100</v>
      </c>
      <c r="L18">
        <v>700</v>
      </c>
      <c r="M18">
        <v>100</v>
      </c>
      <c r="N18">
        <v>0</v>
      </c>
      <c r="O18" s="1">
        <f>SUM(F18:N18)</f>
        <v>2600</v>
      </c>
      <c r="P18" s="1">
        <v>8.27</v>
      </c>
    </row>
    <row r="19" spans="1:16" x14ac:dyDescent="0.25">
      <c r="A19" s="18">
        <v>5</v>
      </c>
      <c r="B19" s="10" t="s">
        <v>72</v>
      </c>
      <c r="C19" s="10" t="s">
        <v>26</v>
      </c>
      <c r="E19" s="4">
        <v>2</v>
      </c>
      <c r="F19">
        <v>100</v>
      </c>
      <c r="G19">
        <v>100</v>
      </c>
      <c r="H19">
        <v>450</v>
      </c>
      <c r="I19">
        <v>0</v>
      </c>
      <c r="J19">
        <v>650</v>
      </c>
      <c r="K19">
        <v>100</v>
      </c>
      <c r="L19">
        <v>0</v>
      </c>
      <c r="M19">
        <v>0</v>
      </c>
      <c r="N19">
        <v>100</v>
      </c>
      <c r="O19" s="1">
        <f>SUM(F19:N19)</f>
        <v>1500</v>
      </c>
      <c r="P19" s="1">
        <v>9.39</v>
      </c>
    </row>
    <row r="20" spans="1:16" x14ac:dyDescent="0.25">
      <c r="A20" s="18" t="s">
        <v>194</v>
      </c>
      <c r="O20" s="1"/>
      <c r="P20" s="1"/>
    </row>
    <row r="21" spans="1:16" x14ac:dyDescent="0.25">
      <c r="A21" s="18">
        <v>1</v>
      </c>
      <c r="B21" s="4" t="s">
        <v>36</v>
      </c>
      <c r="C21" s="4" t="s">
        <v>26</v>
      </c>
      <c r="E21" s="4">
        <v>4</v>
      </c>
      <c r="F21">
        <v>250</v>
      </c>
      <c r="G21">
        <v>100</v>
      </c>
      <c r="H21">
        <v>750</v>
      </c>
      <c r="I21">
        <v>100</v>
      </c>
      <c r="J21">
        <v>650</v>
      </c>
      <c r="K21">
        <v>100</v>
      </c>
      <c r="L21">
        <v>600</v>
      </c>
      <c r="M21">
        <v>100</v>
      </c>
      <c r="N21">
        <v>100</v>
      </c>
      <c r="O21" s="1">
        <f>SUM(F21:N21)</f>
        <v>2750</v>
      </c>
      <c r="P21" s="1">
        <v>9.59</v>
      </c>
    </row>
    <row r="22" spans="1:16" x14ac:dyDescent="0.25">
      <c r="O22" s="1"/>
      <c r="P22" s="1"/>
    </row>
    <row r="23" spans="1:16" x14ac:dyDescent="0.25">
      <c r="A23" s="17" t="s">
        <v>173</v>
      </c>
      <c r="O23" s="1"/>
      <c r="P23" s="1"/>
    </row>
    <row r="24" spans="1:16" x14ac:dyDescent="0.25">
      <c r="A24" s="18">
        <v>1</v>
      </c>
      <c r="B24" s="4" t="s">
        <v>94</v>
      </c>
      <c r="C24" s="10" t="s">
        <v>95</v>
      </c>
      <c r="E24" s="4">
        <v>2</v>
      </c>
      <c r="F24">
        <v>150</v>
      </c>
      <c r="G24">
        <v>50</v>
      </c>
      <c r="H24">
        <v>350</v>
      </c>
      <c r="I24">
        <v>0</v>
      </c>
      <c r="J24">
        <v>350</v>
      </c>
      <c r="K24">
        <v>100</v>
      </c>
      <c r="L24">
        <v>50</v>
      </c>
      <c r="M24">
        <v>0</v>
      </c>
      <c r="N24">
        <v>0</v>
      </c>
      <c r="O24" s="1">
        <f>SUM(F24:N24)</f>
        <v>1050</v>
      </c>
      <c r="P24" s="1">
        <v>9.49</v>
      </c>
    </row>
    <row r="25" spans="1:16" x14ac:dyDescent="0.25">
      <c r="A25" s="17" t="s">
        <v>195</v>
      </c>
      <c r="B25" s="4"/>
      <c r="C25" s="10"/>
      <c r="E25" s="4"/>
      <c r="O25" s="1"/>
      <c r="P25" s="1"/>
    </row>
    <row r="26" spans="1:16" x14ac:dyDescent="0.25">
      <c r="A26" s="18">
        <v>1</v>
      </c>
      <c r="B26" s="4" t="s">
        <v>24</v>
      </c>
      <c r="C26" s="4" t="s">
        <v>193</v>
      </c>
      <c r="E26" s="4">
        <v>4</v>
      </c>
      <c r="F26">
        <v>250</v>
      </c>
      <c r="G26">
        <v>100</v>
      </c>
      <c r="H26">
        <v>850</v>
      </c>
      <c r="I26">
        <v>100</v>
      </c>
      <c r="J26">
        <v>650</v>
      </c>
      <c r="K26">
        <v>100</v>
      </c>
      <c r="L26">
        <v>550</v>
      </c>
      <c r="M26">
        <v>100</v>
      </c>
      <c r="N26">
        <v>0</v>
      </c>
      <c r="O26" s="1">
        <f>SUM(F26:N26)</f>
        <v>2700</v>
      </c>
      <c r="P26" s="1">
        <v>9.56</v>
      </c>
    </row>
    <row r="27" spans="1:16" x14ac:dyDescent="0.25">
      <c r="A27" s="17" t="s">
        <v>122</v>
      </c>
      <c r="O27" s="1"/>
      <c r="P27" s="1"/>
    </row>
    <row r="28" spans="1:16" x14ac:dyDescent="0.25">
      <c r="A28" s="18">
        <v>1</v>
      </c>
      <c r="B28" s="10" t="s">
        <v>166</v>
      </c>
      <c r="C28" s="10" t="s">
        <v>122</v>
      </c>
      <c r="E28" s="4">
        <v>3</v>
      </c>
      <c r="F28">
        <v>250</v>
      </c>
      <c r="G28">
        <v>100</v>
      </c>
      <c r="H28">
        <v>300</v>
      </c>
      <c r="I28">
        <v>50</v>
      </c>
      <c r="J28">
        <v>650</v>
      </c>
      <c r="K28">
        <v>100</v>
      </c>
      <c r="L28">
        <v>600</v>
      </c>
      <c r="M28">
        <v>0</v>
      </c>
      <c r="N28">
        <v>0</v>
      </c>
      <c r="O28" s="1">
        <f>SUM(F28:N28)</f>
        <v>2050</v>
      </c>
      <c r="P28" s="1">
        <v>9.5299999999999994</v>
      </c>
    </row>
    <row r="29" spans="1:16" x14ac:dyDescent="0.25">
      <c r="A29" s="18">
        <v>2</v>
      </c>
      <c r="B29" s="4" t="s">
        <v>121</v>
      </c>
      <c r="C29" s="10" t="s">
        <v>122</v>
      </c>
      <c r="E29" s="4">
        <v>4</v>
      </c>
      <c r="F29">
        <v>250</v>
      </c>
      <c r="G29">
        <v>100</v>
      </c>
      <c r="H29">
        <v>300</v>
      </c>
      <c r="I29">
        <v>0</v>
      </c>
      <c r="J29">
        <v>650</v>
      </c>
      <c r="K29">
        <v>100</v>
      </c>
      <c r="L29">
        <v>600</v>
      </c>
      <c r="M29">
        <v>100</v>
      </c>
      <c r="N29">
        <v>100</v>
      </c>
      <c r="O29" s="1">
        <f>SUM(F29:N29)</f>
        <v>2200</v>
      </c>
      <c r="P29" s="1">
        <v>9.56</v>
      </c>
    </row>
    <row r="30" spans="1:16" x14ac:dyDescent="0.25">
      <c r="B30" s="4"/>
      <c r="C30" s="10"/>
      <c r="E30" s="4"/>
    </row>
    <row r="31" spans="1:16" x14ac:dyDescent="0.25">
      <c r="B31" s="4"/>
      <c r="C31" s="10"/>
      <c r="E31" s="4"/>
    </row>
    <row r="32" spans="1:16" x14ac:dyDescent="0.25">
      <c r="F32" s="20" t="s">
        <v>181</v>
      </c>
      <c r="G32" s="20"/>
      <c r="H32" s="20" t="s">
        <v>182</v>
      </c>
      <c r="I32" s="20"/>
      <c r="J32" s="20" t="s">
        <v>183</v>
      </c>
      <c r="K32" s="20"/>
      <c r="L32" s="1"/>
    </row>
    <row r="33" spans="1:14" x14ac:dyDescent="0.25">
      <c r="A33" s="18" t="s">
        <v>208</v>
      </c>
      <c r="F33" s="1" t="s">
        <v>210</v>
      </c>
      <c r="G33" s="1" t="s">
        <v>211</v>
      </c>
      <c r="H33" s="1" t="s">
        <v>210</v>
      </c>
      <c r="I33" s="1" t="s">
        <v>211</v>
      </c>
      <c r="J33" s="1" t="s">
        <v>210</v>
      </c>
      <c r="K33" s="1" t="s">
        <v>211</v>
      </c>
      <c r="L33" s="1" t="s">
        <v>184</v>
      </c>
      <c r="M33" s="1" t="s">
        <v>187</v>
      </c>
      <c r="N33" s="1" t="s">
        <v>229</v>
      </c>
    </row>
    <row r="34" spans="1:14" x14ac:dyDescent="0.25">
      <c r="A34" s="18">
        <v>1</v>
      </c>
      <c r="B34" s="4" t="s">
        <v>6</v>
      </c>
      <c r="C34" s="4" t="s">
        <v>32</v>
      </c>
      <c r="E34" s="4">
        <v>2</v>
      </c>
      <c r="F34">
        <v>300</v>
      </c>
      <c r="G34">
        <v>100</v>
      </c>
      <c r="H34">
        <v>1050</v>
      </c>
      <c r="I34">
        <v>100</v>
      </c>
      <c r="J34">
        <v>600</v>
      </c>
      <c r="K34">
        <v>100</v>
      </c>
      <c r="L34">
        <v>260</v>
      </c>
      <c r="M34" s="1">
        <f>SUM(F34:L34)</f>
        <v>2510</v>
      </c>
      <c r="N34" s="1">
        <v>3.23</v>
      </c>
    </row>
    <row r="35" spans="1:14" x14ac:dyDescent="0.25">
      <c r="A35" s="18">
        <v>2</v>
      </c>
      <c r="B35" s="4" t="s">
        <v>103</v>
      </c>
      <c r="C35" s="4" t="s">
        <v>32</v>
      </c>
      <c r="E35" s="4">
        <v>4</v>
      </c>
      <c r="F35">
        <v>350</v>
      </c>
      <c r="G35">
        <v>100</v>
      </c>
      <c r="H35">
        <v>750</v>
      </c>
      <c r="I35">
        <v>0</v>
      </c>
      <c r="J35">
        <v>100</v>
      </c>
      <c r="K35">
        <v>0</v>
      </c>
      <c r="L35">
        <v>250</v>
      </c>
      <c r="M35" s="1">
        <f>SUM(F35:L35)</f>
        <v>1550</v>
      </c>
      <c r="N35" s="1">
        <v>5.51</v>
      </c>
    </row>
    <row r="36" spans="1:14" x14ac:dyDescent="0.25">
      <c r="B36" s="7"/>
      <c r="C36" s="7"/>
      <c r="E36" s="7"/>
      <c r="M36" s="1"/>
      <c r="N36" s="1"/>
    </row>
    <row r="37" spans="1:14" x14ac:dyDescent="0.25">
      <c r="A37" s="18" t="s">
        <v>207</v>
      </c>
      <c r="M37" s="1"/>
      <c r="N37" s="1"/>
    </row>
    <row r="38" spans="1:14" x14ac:dyDescent="0.25">
      <c r="A38" s="18">
        <v>1</v>
      </c>
      <c r="B38" s="10" t="s">
        <v>75</v>
      </c>
      <c r="C38" s="10" t="s">
        <v>44</v>
      </c>
      <c r="E38" s="4">
        <v>2</v>
      </c>
      <c r="F38">
        <v>350</v>
      </c>
      <c r="G38">
        <v>100</v>
      </c>
      <c r="H38">
        <v>700</v>
      </c>
      <c r="I38">
        <v>100</v>
      </c>
      <c r="J38">
        <v>200</v>
      </c>
      <c r="K38">
        <v>100</v>
      </c>
      <c r="L38">
        <v>280</v>
      </c>
      <c r="M38" s="1">
        <f>SUM(F38:L38)</f>
        <v>1830</v>
      </c>
      <c r="N38" s="1">
        <v>3.59</v>
      </c>
    </row>
    <row r="39" spans="1:14" x14ac:dyDescent="0.25">
      <c r="A39" s="18">
        <v>2</v>
      </c>
      <c r="B39" s="4" t="s">
        <v>45</v>
      </c>
      <c r="C39" s="4" t="s">
        <v>44</v>
      </c>
      <c r="E39" s="4">
        <v>3</v>
      </c>
      <c r="F39">
        <v>300</v>
      </c>
      <c r="G39">
        <v>0</v>
      </c>
      <c r="H39">
        <v>750</v>
      </c>
      <c r="I39">
        <v>0</v>
      </c>
      <c r="J39">
        <v>150</v>
      </c>
      <c r="K39">
        <v>0</v>
      </c>
      <c r="L39">
        <v>240</v>
      </c>
      <c r="M39" s="1">
        <f>SUM(F39:L39)</f>
        <v>1440</v>
      </c>
      <c r="N39" s="1">
        <v>5.57</v>
      </c>
    </row>
    <row r="40" spans="1:14" x14ac:dyDescent="0.25">
      <c r="B40" s="4"/>
      <c r="C40" s="4"/>
      <c r="E40" s="4"/>
      <c r="M40" s="1"/>
      <c r="N40" s="1"/>
    </row>
    <row r="41" spans="1:14" x14ac:dyDescent="0.25">
      <c r="A41" s="18" t="s">
        <v>178</v>
      </c>
      <c r="B41" s="10"/>
      <c r="C41" s="10"/>
      <c r="E41" s="4"/>
      <c r="M41" s="1"/>
      <c r="N41" s="1"/>
    </row>
    <row r="42" spans="1:14" x14ac:dyDescent="0.25">
      <c r="A42" s="18">
        <v>1</v>
      </c>
      <c r="B42" s="4" t="s">
        <v>112</v>
      </c>
      <c r="C42" s="4" t="s">
        <v>44</v>
      </c>
      <c r="E42" s="4">
        <v>4</v>
      </c>
      <c r="F42">
        <v>350</v>
      </c>
      <c r="G42">
        <v>100</v>
      </c>
      <c r="H42">
        <v>650</v>
      </c>
      <c r="I42">
        <v>100</v>
      </c>
      <c r="J42">
        <v>600</v>
      </c>
      <c r="K42">
        <v>100</v>
      </c>
      <c r="L42">
        <v>290</v>
      </c>
      <c r="M42" s="1">
        <f>SUM(F42:L42)</f>
        <v>2190</v>
      </c>
      <c r="N42" s="1">
        <v>3.18</v>
      </c>
    </row>
    <row r="43" spans="1:14" x14ac:dyDescent="0.25">
      <c r="A43" s="18">
        <v>2</v>
      </c>
      <c r="B43" s="4" t="s">
        <v>86</v>
      </c>
      <c r="C43" s="10" t="s">
        <v>44</v>
      </c>
      <c r="E43" s="4">
        <v>4</v>
      </c>
      <c r="F43">
        <v>350</v>
      </c>
      <c r="G43">
        <v>0</v>
      </c>
      <c r="H43">
        <v>650</v>
      </c>
      <c r="I43">
        <v>100</v>
      </c>
      <c r="J43">
        <v>200</v>
      </c>
      <c r="K43">
        <v>0</v>
      </c>
      <c r="L43">
        <v>340</v>
      </c>
      <c r="M43" s="1">
        <f>SUM(F43:L43)</f>
        <v>1640</v>
      </c>
      <c r="N43" s="1">
        <v>3.35</v>
      </c>
    </row>
    <row r="44" spans="1:14" x14ac:dyDescent="0.25">
      <c r="M44" s="1"/>
      <c r="N44" s="1"/>
    </row>
    <row r="45" spans="1:14" x14ac:dyDescent="0.25">
      <c r="A45" s="18" t="s">
        <v>206</v>
      </c>
      <c r="M45" s="1"/>
      <c r="N45" s="1"/>
    </row>
    <row r="46" spans="1:14" x14ac:dyDescent="0.25">
      <c r="A46" s="18">
        <v>1</v>
      </c>
      <c r="B46" s="4" t="s">
        <v>155</v>
      </c>
      <c r="C46" s="4" t="s">
        <v>158</v>
      </c>
      <c r="E46" s="4">
        <v>2</v>
      </c>
      <c r="F46">
        <v>300</v>
      </c>
      <c r="G46">
        <v>100</v>
      </c>
      <c r="H46">
        <v>1000</v>
      </c>
      <c r="I46">
        <v>100</v>
      </c>
      <c r="J46">
        <v>600</v>
      </c>
      <c r="K46">
        <v>100</v>
      </c>
      <c r="L46">
        <v>270</v>
      </c>
      <c r="M46" s="1">
        <f>SUM(F46:L46)</f>
        <v>2470</v>
      </c>
      <c r="N46" s="1">
        <v>3.23</v>
      </c>
    </row>
    <row r="47" spans="1:14" x14ac:dyDescent="0.25">
      <c r="A47" s="18">
        <v>2</v>
      </c>
      <c r="B47" s="4" t="s">
        <v>127</v>
      </c>
      <c r="C47" s="4" t="s">
        <v>56</v>
      </c>
      <c r="E47" s="4">
        <v>3</v>
      </c>
      <c r="F47">
        <v>250</v>
      </c>
      <c r="G47">
        <v>100</v>
      </c>
      <c r="H47">
        <v>1050</v>
      </c>
      <c r="I47">
        <v>100</v>
      </c>
      <c r="J47">
        <v>600</v>
      </c>
      <c r="K47">
        <v>100</v>
      </c>
      <c r="L47">
        <v>140</v>
      </c>
      <c r="M47" s="1">
        <f>SUM(F47:L47)</f>
        <v>2340</v>
      </c>
      <c r="N47" s="1">
        <v>2.41</v>
      </c>
    </row>
    <row r="48" spans="1:14" x14ac:dyDescent="0.25">
      <c r="B48" s="4"/>
      <c r="C48" s="4"/>
      <c r="E48" s="4"/>
      <c r="M48" s="1"/>
      <c r="N48" s="1"/>
    </row>
    <row r="49" spans="1:14" x14ac:dyDescent="0.25">
      <c r="B49" s="4"/>
      <c r="C49" s="4"/>
      <c r="E49" s="4"/>
      <c r="M49" s="1"/>
      <c r="N49" s="1"/>
    </row>
    <row r="50" spans="1:14" x14ac:dyDescent="0.25">
      <c r="A50" s="18" t="s">
        <v>205</v>
      </c>
      <c r="B50" s="4"/>
      <c r="C50" s="4"/>
      <c r="E50" s="4"/>
      <c r="M50" s="1"/>
      <c r="N50" s="1"/>
    </row>
    <row r="51" spans="1:14" x14ac:dyDescent="0.25">
      <c r="A51" s="18">
        <v>1</v>
      </c>
      <c r="B51" s="4" t="s">
        <v>134</v>
      </c>
      <c r="C51" s="4" t="s">
        <v>58</v>
      </c>
      <c r="E51" s="4">
        <v>4</v>
      </c>
      <c r="F51">
        <v>350</v>
      </c>
      <c r="G51">
        <v>0</v>
      </c>
      <c r="H51">
        <v>850</v>
      </c>
      <c r="I51">
        <v>100</v>
      </c>
      <c r="J51">
        <v>600</v>
      </c>
      <c r="K51">
        <v>100</v>
      </c>
      <c r="L51">
        <v>440</v>
      </c>
      <c r="M51" s="1">
        <f>SUM(F51:L51)</f>
        <v>2440</v>
      </c>
      <c r="N51" s="1">
        <v>3.58</v>
      </c>
    </row>
    <row r="52" spans="1:14" x14ac:dyDescent="0.25">
      <c r="A52" s="18">
        <v>2</v>
      </c>
      <c r="B52" s="4" t="s">
        <v>120</v>
      </c>
      <c r="C52" s="4" t="s">
        <v>58</v>
      </c>
      <c r="E52" s="4">
        <v>4</v>
      </c>
      <c r="F52">
        <v>250</v>
      </c>
      <c r="G52">
        <v>100</v>
      </c>
      <c r="H52">
        <v>1050</v>
      </c>
      <c r="I52">
        <v>100</v>
      </c>
      <c r="J52">
        <v>600</v>
      </c>
      <c r="K52">
        <v>100</v>
      </c>
      <c r="L52">
        <v>200</v>
      </c>
      <c r="M52" s="1">
        <f>SUM(F52:L52)</f>
        <v>2400</v>
      </c>
      <c r="N52" s="1">
        <v>4</v>
      </c>
    </row>
    <row r="53" spans="1:14" x14ac:dyDescent="0.25">
      <c r="A53" s="18">
        <v>4</v>
      </c>
      <c r="B53" s="4" t="s">
        <v>185</v>
      </c>
      <c r="C53" s="4" t="s">
        <v>58</v>
      </c>
      <c r="E53" s="4">
        <v>4</v>
      </c>
      <c r="F53">
        <v>250</v>
      </c>
      <c r="G53">
        <v>100</v>
      </c>
      <c r="H53">
        <v>800</v>
      </c>
      <c r="I53">
        <v>100</v>
      </c>
      <c r="J53">
        <v>600</v>
      </c>
      <c r="K53">
        <v>100</v>
      </c>
      <c r="L53">
        <v>360</v>
      </c>
      <c r="M53" s="1">
        <f>SUM(F53:L53)</f>
        <v>2310</v>
      </c>
      <c r="N53" s="1">
        <v>3.47</v>
      </c>
    </row>
    <row r="54" spans="1:14" x14ac:dyDescent="0.25">
      <c r="A54" s="18" t="s">
        <v>204</v>
      </c>
      <c r="B54" s="4"/>
      <c r="C54" s="4"/>
      <c r="E54" s="4"/>
      <c r="M54" s="1"/>
      <c r="N54" s="1"/>
    </row>
    <row r="55" spans="1:14" x14ac:dyDescent="0.25">
      <c r="A55" s="18">
        <v>3</v>
      </c>
      <c r="B55" s="4" t="s">
        <v>98</v>
      </c>
      <c r="C55" s="4" t="s">
        <v>58</v>
      </c>
      <c r="E55" s="4">
        <v>3</v>
      </c>
      <c r="F55">
        <v>350</v>
      </c>
      <c r="G55">
        <v>100</v>
      </c>
      <c r="H55">
        <v>850</v>
      </c>
      <c r="I55">
        <v>100</v>
      </c>
      <c r="J55">
        <v>600</v>
      </c>
      <c r="K55">
        <v>100</v>
      </c>
      <c r="L55">
        <v>290</v>
      </c>
      <c r="M55" s="1">
        <f>SUM(F55:L55)</f>
        <v>2390</v>
      </c>
      <c r="N55" s="1">
        <v>3.4</v>
      </c>
    </row>
    <row r="56" spans="1:14" x14ac:dyDescent="0.25">
      <c r="A56" s="18">
        <v>5</v>
      </c>
      <c r="B56" s="4" t="s">
        <v>66</v>
      </c>
      <c r="C56" s="4" t="s">
        <v>58</v>
      </c>
      <c r="E56" s="4">
        <v>3</v>
      </c>
      <c r="F56">
        <v>350</v>
      </c>
      <c r="G56">
        <v>100</v>
      </c>
      <c r="H56">
        <v>950</v>
      </c>
      <c r="I56">
        <v>100</v>
      </c>
      <c r="J56">
        <v>100</v>
      </c>
      <c r="K56">
        <v>0</v>
      </c>
      <c r="L56">
        <v>270</v>
      </c>
      <c r="M56" s="1">
        <f>SUM(F56:L56)</f>
        <v>1870</v>
      </c>
      <c r="N56" s="1">
        <v>5.51</v>
      </c>
    </row>
    <row r="57" spans="1:14" x14ac:dyDescent="0.25">
      <c r="A57" s="18">
        <v>6</v>
      </c>
      <c r="B57" s="4" t="s">
        <v>57</v>
      </c>
      <c r="C57" s="4" t="s">
        <v>58</v>
      </c>
      <c r="E57" s="4">
        <v>3</v>
      </c>
      <c r="F57">
        <v>350</v>
      </c>
      <c r="G57">
        <v>100</v>
      </c>
      <c r="H57">
        <v>550</v>
      </c>
      <c r="I57">
        <v>100</v>
      </c>
      <c r="J57">
        <v>200</v>
      </c>
      <c r="K57">
        <v>100</v>
      </c>
      <c r="L57">
        <v>250</v>
      </c>
      <c r="M57" s="1">
        <f>SUM(F57:L57)</f>
        <v>1650</v>
      </c>
      <c r="N57" s="1">
        <v>3.43</v>
      </c>
    </row>
    <row r="58" spans="1:14" x14ac:dyDescent="0.25">
      <c r="A58" s="18">
        <v>7</v>
      </c>
      <c r="B58" s="4" t="s">
        <v>62</v>
      </c>
      <c r="C58" s="4" t="s">
        <v>58</v>
      </c>
      <c r="E58" s="4">
        <v>3</v>
      </c>
      <c r="F58">
        <v>300</v>
      </c>
      <c r="G58">
        <v>100</v>
      </c>
      <c r="H58">
        <v>550</v>
      </c>
      <c r="I58">
        <v>100</v>
      </c>
      <c r="J58">
        <v>200</v>
      </c>
      <c r="K58">
        <v>100</v>
      </c>
      <c r="L58">
        <v>260</v>
      </c>
      <c r="M58" s="1">
        <f>SUM(F58:L58)</f>
        <v>1610</v>
      </c>
      <c r="N58" s="1">
        <v>3.5</v>
      </c>
    </row>
    <row r="59" spans="1:14" x14ac:dyDescent="0.25">
      <c r="M59" s="1"/>
      <c r="N59" s="1"/>
    </row>
    <row r="60" spans="1:14" x14ac:dyDescent="0.25">
      <c r="B60" s="4"/>
      <c r="C60" s="4"/>
      <c r="E60" s="4"/>
      <c r="M60" s="1"/>
      <c r="N60" s="1"/>
    </row>
    <row r="61" spans="1:14" x14ac:dyDescent="0.25">
      <c r="A61" s="18" t="s">
        <v>151</v>
      </c>
      <c r="M61" s="1"/>
      <c r="N61" s="1"/>
    </row>
    <row r="62" spans="1:14" x14ac:dyDescent="0.25">
      <c r="A62" s="18">
        <v>1</v>
      </c>
      <c r="B62" s="4" t="s">
        <v>131</v>
      </c>
      <c r="C62" s="4" t="s">
        <v>140</v>
      </c>
      <c r="E62" s="4">
        <v>2</v>
      </c>
      <c r="F62">
        <v>350</v>
      </c>
      <c r="G62">
        <v>100</v>
      </c>
      <c r="H62">
        <v>850</v>
      </c>
      <c r="I62">
        <v>100</v>
      </c>
      <c r="J62">
        <v>600</v>
      </c>
      <c r="K62">
        <v>100</v>
      </c>
      <c r="L62">
        <v>200</v>
      </c>
      <c r="M62" s="1">
        <f>SUM(F62:L62)</f>
        <v>2300</v>
      </c>
      <c r="N62" s="1">
        <v>3.57</v>
      </c>
    </row>
    <row r="63" spans="1:14" x14ac:dyDescent="0.25">
      <c r="A63" s="18">
        <v>2</v>
      </c>
      <c r="B63" s="4" t="s">
        <v>154</v>
      </c>
      <c r="C63" s="4" t="s">
        <v>151</v>
      </c>
      <c r="E63" s="4">
        <v>2</v>
      </c>
      <c r="F63">
        <v>200</v>
      </c>
      <c r="G63">
        <v>0</v>
      </c>
      <c r="H63">
        <v>950</v>
      </c>
      <c r="I63">
        <v>100</v>
      </c>
      <c r="J63">
        <v>550</v>
      </c>
      <c r="K63">
        <v>100</v>
      </c>
      <c r="L63">
        <v>280</v>
      </c>
      <c r="M63" s="1">
        <f>SUM(F63:L63)</f>
        <v>2180</v>
      </c>
      <c r="N63" s="1">
        <v>3.38</v>
      </c>
    </row>
    <row r="64" spans="1:14" x14ac:dyDescent="0.25">
      <c r="A64" s="18">
        <v>3</v>
      </c>
      <c r="B64" s="4" t="s">
        <v>163</v>
      </c>
      <c r="C64" s="4" t="s">
        <v>151</v>
      </c>
      <c r="D64" s="4"/>
      <c r="E64" s="11">
        <v>2</v>
      </c>
      <c r="F64">
        <v>300</v>
      </c>
      <c r="G64">
        <v>100</v>
      </c>
      <c r="H64">
        <v>100</v>
      </c>
      <c r="I64">
        <v>100</v>
      </c>
      <c r="J64">
        <v>0</v>
      </c>
      <c r="K64">
        <v>0</v>
      </c>
      <c r="L64">
        <v>120</v>
      </c>
      <c r="M64" s="1">
        <f>SUM(F64:L64)</f>
        <v>720</v>
      </c>
      <c r="N64" s="1">
        <v>4</v>
      </c>
    </row>
    <row r="65" spans="1:14" x14ac:dyDescent="0.25">
      <c r="A65" s="18" t="s">
        <v>176</v>
      </c>
      <c r="M65" s="1"/>
      <c r="N65" s="1"/>
    </row>
    <row r="66" spans="1:14" x14ac:dyDescent="0.25">
      <c r="A66" s="18">
        <v>1</v>
      </c>
      <c r="B66" s="10" t="s">
        <v>33</v>
      </c>
      <c r="C66" s="10" t="s">
        <v>23</v>
      </c>
      <c r="E66" s="4">
        <v>2</v>
      </c>
      <c r="F66">
        <v>300</v>
      </c>
      <c r="G66">
        <v>100</v>
      </c>
      <c r="H66">
        <v>850</v>
      </c>
      <c r="I66">
        <v>100</v>
      </c>
      <c r="J66">
        <v>600</v>
      </c>
      <c r="K66">
        <v>100</v>
      </c>
      <c r="L66">
        <v>290</v>
      </c>
      <c r="M66" s="1">
        <f>SUM(F66:L66)</f>
        <v>2340</v>
      </c>
      <c r="N66" s="1">
        <v>3.35</v>
      </c>
    </row>
    <row r="67" spans="1:14" x14ac:dyDescent="0.25">
      <c r="A67" s="18">
        <v>2</v>
      </c>
      <c r="B67" s="10" t="s">
        <v>113</v>
      </c>
      <c r="C67" s="10" t="s">
        <v>23</v>
      </c>
      <c r="E67" s="4">
        <v>2</v>
      </c>
      <c r="F67">
        <v>350</v>
      </c>
      <c r="G67">
        <v>100</v>
      </c>
      <c r="H67">
        <v>750</v>
      </c>
      <c r="I67">
        <v>100</v>
      </c>
      <c r="J67">
        <v>600</v>
      </c>
      <c r="K67">
        <v>100</v>
      </c>
      <c r="L67">
        <v>130</v>
      </c>
      <c r="M67" s="1">
        <f>SUM(F67:L67)</f>
        <v>2130</v>
      </c>
      <c r="N67" s="1">
        <v>3.3</v>
      </c>
    </row>
    <row r="68" spans="1:14" x14ac:dyDescent="0.25">
      <c r="A68" s="18">
        <v>3</v>
      </c>
      <c r="B68" s="4" t="s">
        <v>159</v>
      </c>
      <c r="C68" s="4" t="s">
        <v>23</v>
      </c>
      <c r="E68" s="4">
        <v>2</v>
      </c>
      <c r="F68">
        <v>350</v>
      </c>
      <c r="G68">
        <v>100</v>
      </c>
      <c r="H68">
        <v>850</v>
      </c>
      <c r="I68">
        <v>100</v>
      </c>
      <c r="J68">
        <v>200</v>
      </c>
      <c r="K68">
        <v>100</v>
      </c>
      <c r="L68">
        <v>240</v>
      </c>
      <c r="M68" s="1">
        <f>SUM(F68:L68)</f>
        <v>1940</v>
      </c>
      <c r="N68" s="1">
        <v>3.55</v>
      </c>
    </row>
    <row r="69" spans="1:14" x14ac:dyDescent="0.25">
      <c r="B69" s="4"/>
      <c r="C69" s="4"/>
      <c r="E69" s="4"/>
      <c r="M69" s="1"/>
      <c r="N69" s="1"/>
    </row>
    <row r="70" spans="1:14" x14ac:dyDescent="0.25">
      <c r="A70" s="18" t="s">
        <v>177</v>
      </c>
      <c r="M70" s="1"/>
      <c r="N70" s="1"/>
    </row>
    <row r="71" spans="1:14" hidden="1" x14ac:dyDescent="0.25">
      <c r="M71" s="1"/>
      <c r="N71" s="1"/>
    </row>
    <row r="72" spans="1:14" x14ac:dyDescent="0.25">
      <c r="A72" s="18">
        <v>1</v>
      </c>
      <c r="B72" s="4" t="s">
        <v>27</v>
      </c>
      <c r="C72" s="4" t="s">
        <v>23</v>
      </c>
      <c r="E72" s="4">
        <v>4</v>
      </c>
      <c r="F72">
        <v>350</v>
      </c>
      <c r="G72">
        <v>100</v>
      </c>
      <c r="H72">
        <v>950</v>
      </c>
      <c r="I72">
        <v>100</v>
      </c>
      <c r="J72">
        <v>600</v>
      </c>
      <c r="K72">
        <v>0</v>
      </c>
      <c r="L72">
        <v>360</v>
      </c>
      <c r="M72" s="1">
        <f>SUM(F72:L72)</f>
        <v>2460</v>
      </c>
      <c r="N72" s="1">
        <v>3.4</v>
      </c>
    </row>
    <row r="73" spans="1:14" x14ac:dyDescent="0.25">
      <c r="A73" s="18">
        <v>2</v>
      </c>
      <c r="B73" s="4" t="s">
        <v>18</v>
      </c>
      <c r="C73" s="4" t="s">
        <v>23</v>
      </c>
      <c r="E73" s="4">
        <v>4</v>
      </c>
      <c r="F73">
        <v>350</v>
      </c>
      <c r="G73">
        <v>100</v>
      </c>
      <c r="H73">
        <v>650</v>
      </c>
      <c r="I73">
        <v>100</v>
      </c>
      <c r="J73">
        <v>100</v>
      </c>
      <c r="K73">
        <v>0</v>
      </c>
      <c r="L73">
        <v>310</v>
      </c>
      <c r="M73" s="1">
        <f>SUM(F73:L73)</f>
        <v>1610</v>
      </c>
      <c r="N73" s="1">
        <v>3.5</v>
      </c>
    </row>
    <row r="75" spans="1:14" x14ac:dyDescent="0.25">
      <c r="A75" s="18" t="s">
        <v>219</v>
      </c>
    </row>
    <row r="76" spans="1:14" x14ac:dyDescent="0.25">
      <c r="A76" s="18" t="s">
        <v>218</v>
      </c>
    </row>
    <row r="77" spans="1:14" x14ac:dyDescent="0.25">
      <c r="A77" s="18" t="s">
        <v>213</v>
      </c>
    </row>
    <row r="78" spans="1:14" x14ac:dyDescent="0.25">
      <c r="A78" s="18" t="s">
        <v>214</v>
      </c>
    </row>
    <row r="79" spans="1:14" x14ac:dyDescent="0.25">
      <c r="A79" s="18" t="s">
        <v>215</v>
      </c>
    </row>
    <row r="80" spans="1:14" x14ac:dyDescent="0.25">
      <c r="A80" s="18" t="s">
        <v>216</v>
      </c>
    </row>
    <row r="81" spans="1:1" x14ac:dyDescent="0.25">
      <c r="A81" s="18" t="s">
        <v>217</v>
      </c>
    </row>
  </sheetData>
  <mergeCells count="7">
    <mergeCell ref="F13:G13"/>
    <mergeCell ref="H13:I13"/>
    <mergeCell ref="J13:K13"/>
    <mergeCell ref="L13:M13"/>
    <mergeCell ref="F32:G32"/>
    <mergeCell ref="H32:I32"/>
    <mergeCell ref="J32:K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6h</vt:lpstr>
      <vt:lpstr>12H</vt:lpstr>
      <vt:lpstr>24H</vt:lpstr>
      <vt:lpstr>RESULTS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Law</dc:creator>
  <cp:lastModifiedBy>FMG</cp:lastModifiedBy>
  <dcterms:created xsi:type="dcterms:W3CDTF">2014-09-07T09:12:03Z</dcterms:created>
  <dcterms:modified xsi:type="dcterms:W3CDTF">2014-10-26T05:01:38Z</dcterms:modified>
</cp:coreProperties>
</file>